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nns-sv\財政課\●【新型コロナ】地方創生臨時交付金（重点支援地方交付金含む\R4年度\05事業状況効果の公表\★ホームページ掲載\"/>
    </mc:Choice>
  </mc:AlternateContent>
  <xr:revisionPtr revIDLastSave="0" documentId="13_ncr:1_{5ED215C0-01DE-417C-8633-330B9786D54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Sheet1!$A$4:$L$32</definedName>
    <definedName name="_xlnm.Print_Area" localSheetId="0">Sheet1!$A$1:$M$31</definedName>
    <definedName name="_xlnm.Print_Titles" localSheetId="0">Sheet1!$1:$4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 i="1" l="1"/>
  <c r="O12" i="1"/>
  <c r="H26" i="1" l="1"/>
  <c r="I31" i="1" l="1"/>
  <c r="J31" i="1"/>
  <c r="K31" i="1"/>
  <c r="H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3" authorId="0" shapeId="0" xr:uid="{9998DD0F-F1CC-477C-9BD8-2D7CC2D79D03}">
      <text>
        <r>
          <rPr>
            <b/>
            <sz val="9"/>
            <color indexed="81"/>
            <rFont val="MS P ゴシック"/>
            <family val="3"/>
            <charset val="128"/>
          </rPr>
          <t xml:space="preserve"> :</t>
        </r>
        <r>
          <rPr>
            <sz val="9"/>
            <color indexed="81"/>
            <rFont val="MS P ゴシック"/>
            <family val="3"/>
            <charset val="128"/>
          </rPr>
          <t xml:space="preserve">
赤字部分は打ちかえてください。</t>
        </r>
      </text>
    </comment>
    <comment ref="L3" authorId="0" shapeId="0" xr:uid="{3A8C54A2-643F-43D2-A78D-32B826EC3AF5}">
      <text>
        <r>
          <rPr>
            <b/>
            <sz val="9"/>
            <color indexed="81"/>
            <rFont val="MS P ゴシック"/>
            <family val="3"/>
            <charset val="128"/>
          </rPr>
          <t xml:space="preserve"> :</t>
        </r>
        <r>
          <rPr>
            <sz val="9"/>
            <color indexed="81"/>
            <rFont val="MS P ゴシック"/>
            <family val="3"/>
            <charset val="128"/>
          </rPr>
          <t xml:space="preserve">
効果、評価を記入してください。
可能な限り定量的成果（数値による客観的成果）で記入してください。難しい場合は定性的成果（言葉による主観的成果）で記入してください。</t>
        </r>
      </text>
    </comment>
    <comment ref="M3" authorId="0" shapeId="0" xr:uid="{16B005BF-2D15-4E64-8EB2-4FE57A1FD521}">
      <text>
        <r>
          <rPr>
            <b/>
            <sz val="9"/>
            <color indexed="81"/>
            <rFont val="MS P ゴシック"/>
            <family val="3"/>
            <charset val="128"/>
          </rPr>
          <t xml:space="preserve"> :</t>
        </r>
        <r>
          <rPr>
            <sz val="9"/>
            <color indexed="81"/>
            <rFont val="MS P ゴシック"/>
            <family val="3"/>
            <charset val="128"/>
          </rPr>
          <t xml:space="preserve">
効果、評価を記入してください。
可能な限り定量的成果（数値による客観的成果）で記入してください。難しい場合は定性的成果（言葉による主観的成果）で記入してください。</t>
        </r>
      </text>
    </comment>
  </commentList>
</comments>
</file>

<file path=xl/sharedStrings.xml><?xml version="1.0" encoding="utf-8"?>
<sst xmlns="http://schemas.openxmlformats.org/spreadsheetml/2006/main" count="213" uniqueCount="121">
  <si>
    <t>Ｎｏ</t>
  </si>
  <si>
    <t>担当課</t>
    <rPh sb="0" eb="3">
      <t>タントウカ</t>
    </rPh>
    <phoneticPr fontId="2"/>
  </si>
  <si>
    <t>交付対象事業の名称</t>
    <phoneticPr fontId="3"/>
  </si>
  <si>
    <t>事業
始期</t>
  </si>
  <si>
    <t>事業
終期</t>
  </si>
  <si>
    <t>事業の概要・実績（①②③④を必ず明記）
①目的・効果
②交付金を充当する経費内容
③積算根拠（対象数、単価等）
④事業の対象（交付対象者、対象施設等）</t>
    <phoneticPr fontId="2"/>
  </si>
  <si>
    <t>臨時交付金
充当額
（千円）</t>
    <rPh sb="0" eb="2">
      <t>リンジ</t>
    </rPh>
    <rPh sb="2" eb="5">
      <t>コウフキン</t>
    </rPh>
    <rPh sb="6" eb="8">
      <t>ジュウトウ</t>
    </rPh>
    <rPh sb="8" eb="9">
      <t>ガク</t>
    </rPh>
    <rPh sb="11" eb="13">
      <t>センエン</t>
    </rPh>
    <phoneticPr fontId="2"/>
  </si>
  <si>
    <t>臨時交付金
対象事業費
（千円）</t>
    <rPh sb="0" eb="2">
      <t>リンジ</t>
    </rPh>
    <rPh sb="2" eb="5">
      <t>コウフキン</t>
    </rPh>
    <rPh sb="6" eb="8">
      <t>タイショウ</t>
    </rPh>
    <rPh sb="13" eb="15">
      <t>センエン</t>
    </rPh>
    <phoneticPr fontId="2"/>
  </si>
  <si>
    <t>計</t>
    <rPh sb="0" eb="1">
      <t>ケイ</t>
    </rPh>
    <phoneticPr fontId="2"/>
  </si>
  <si>
    <t>令和4年度分</t>
    <rPh sb="0" eb="2">
      <t>レイワ</t>
    </rPh>
    <rPh sb="3" eb="5">
      <t>ネンド</t>
    </rPh>
    <rPh sb="5" eb="6">
      <t>ブン</t>
    </rPh>
    <phoneticPr fontId="2"/>
  </si>
  <si>
    <t>令和5年度繰越分</t>
    <rPh sb="0" eb="2">
      <t>レイワ</t>
    </rPh>
    <rPh sb="3" eb="5">
      <t>ネンド</t>
    </rPh>
    <rPh sb="5" eb="7">
      <t>クリコシ</t>
    </rPh>
    <rPh sb="7" eb="8">
      <t>ブン</t>
    </rPh>
    <phoneticPr fontId="2"/>
  </si>
  <si>
    <t>令和４年度　西ノ島町新型コロナウイルス感染症対応地方創生臨時交付金事業評価</t>
    <rPh sb="0" eb="2">
      <t>レイワ</t>
    </rPh>
    <rPh sb="3" eb="5">
      <t>ネンド</t>
    </rPh>
    <rPh sb="6" eb="7">
      <t>ニシ</t>
    </rPh>
    <rPh sb="8" eb="10">
      <t>シマチョウ</t>
    </rPh>
    <rPh sb="10" eb="12">
      <t>シンガタ</t>
    </rPh>
    <rPh sb="19" eb="22">
      <t>カンセンショウ</t>
    </rPh>
    <rPh sb="22" eb="24">
      <t>タイオウ</t>
    </rPh>
    <rPh sb="24" eb="26">
      <t>チホウ</t>
    </rPh>
    <rPh sb="26" eb="28">
      <t>ソウセイ</t>
    </rPh>
    <rPh sb="28" eb="30">
      <t>リンジ</t>
    </rPh>
    <rPh sb="30" eb="33">
      <t>コウフキン</t>
    </rPh>
    <rPh sb="33" eb="35">
      <t>ジギョウ</t>
    </rPh>
    <rPh sb="35" eb="37">
      <t>ヒョウカ</t>
    </rPh>
    <phoneticPr fontId="2"/>
  </si>
  <si>
    <t>R4年度隠岐汽船連絡バス特別支援事業交付金</t>
  </si>
  <si>
    <t>R4避難所環境整備事業</t>
  </si>
  <si>
    <t>R4海外等からの移動者安心事業</t>
  </si>
  <si>
    <t>公共施設環境整備事業（本郷小規模多機能型居宅介護事業所）</t>
  </si>
  <si>
    <t>R4新型コロナウイルス感染症地域経済対策費（国のＲ3予算分）</t>
  </si>
  <si>
    <t>R4新型コロナウイルス感染症地域経済対策費（国のＲ4予算分）</t>
  </si>
  <si>
    <t>R4観光関係施設整備事業</t>
  </si>
  <si>
    <t>R4観光関係施設整備事業その2</t>
  </si>
  <si>
    <t>看板商品創出事業単独補助</t>
  </si>
  <si>
    <t>地域活性化企業人活動費</t>
  </si>
  <si>
    <t>デジタル田園都市国家構想推進交付金</t>
  </si>
  <si>
    <t>サテライトオフィス整備事業</t>
  </si>
  <si>
    <t>保育対策総合支援事業費補助金</t>
  </si>
  <si>
    <t>R4新型コロナウイルス感染症地域経済対策費その2</t>
  </si>
  <si>
    <t>公共施設環境整備事業（養護老人ホームみゆき荘）</t>
  </si>
  <si>
    <t>Ｒ4年度隠岐汽船運行支援事業</t>
  </si>
  <si>
    <t>庁内会議システム導入事業</t>
  </si>
  <si>
    <t>水道使用料減免事業</t>
  </si>
  <si>
    <t>R4新型コロナウイルス感染症地域経済対策費（重点交付金分）</t>
  </si>
  <si>
    <t>R4新型コロナウイルス感染症地域経済対策費（重点交付金分）継ぎ足し分</t>
  </si>
  <si>
    <t>R4観光関係施設整備事業その3</t>
  </si>
  <si>
    <t>R4観光用施設機能向上支援事業補助金</t>
  </si>
  <si>
    <t>新規就農者育成総合支援事業継ぎ足し単独分</t>
  </si>
  <si>
    <t>新型コロナウイルス感染症自主検査</t>
  </si>
  <si>
    <t>企画財政課</t>
    <rPh sb="0" eb="2">
      <t>キカク</t>
    </rPh>
    <rPh sb="2" eb="4">
      <t>ザイセイ</t>
    </rPh>
    <rPh sb="4" eb="5">
      <t>カ</t>
    </rPh>
    <phoneticPr fontId="2"/>
  </si>
  <si>
    <t>総務課</t>
    <rPh sb="0" eb="3">
      <t>ソウムカ</t>
    </rPh>
    <phoneticPr fontId="2"/>
  </si>
  <si>
    <t>健康福祉課</t>
    <rPh sb="0" eb="2">
      <t>ケンコウ</t>
    </rPh>
    <rPh sb="2" eb="4">
      <t>フクシ</t>
    </rPh>
    <rPh sb="4" eb="5">
      <t>カ</t>
    </rPh>
    <phoneticPr fontId="2"/>
  </si>
  <si>
    <t>観光定住課</t>
    <rPh sb="0" eb="2">
      <t>カンコウ</t>
    </rPh>
    <rPh sb="2" eb="4">
      <t>テイジュウ</t>
    </rPh>
    <rPh sb="4" eb="5">
      <t>カ</t>
    </rPh>
    <phoneticPr fontId="2"/>
  </si>
  <si>
    <t>産業振興課</t>
    <rPh sb="0" eb="2">
      <t>サンギョウ</t>
    </rPh>
    <rPh sb="2" eb="5">
      <t>シンコウカ</t>
    </rPh>
    <phoneticPr fontId="2"/>
  </si>
  <si>
    <t>みた保育園・健康福祉課</t>
    <rPh sb="2" eb="5">
      <t>ホイクエン</t>
    </rPh>
    <rPh sb="6" eb="8">
      <t>ケンコウ</t>
    </rPh>
    <rPh sb="8" eb="10">
      <t>フクシ</t>
    </rPh>
    <rPh sb="10" eb="11">
      <t>カ</t>
    </rPh>
    <phoneticPr fontId="2"/>
  </si>
  <si>
    <t>-</t>
    <phoneticPr fontId="2"/>
  </si>
  <si>
    <t>環境整備課</t>
    <rPh sb="0" eb="2">
      <t>カンキョウ</t>
    </rPh>
    <rPh sb="2" eb="4">
      <t>セイビ</t>
    </rPh>
    <rPh sb="4" eb="5">
      <t>カ</t>
    </rPh>
    <phoneticPr fontId="2"/>
  </si>
  <si>
    <t>R4.6</t>
    <phoneticPr fontId="2"/>
  </si>
  <si>
    <t>R5.3</t>
    <phoneticPr fontId="2"/>
  </si>
  <si>
    <t>R4.5</t>
    <phoneticPr fontId="2"/>
  </si>
  <si>
    <t>R4.4</t>
    <phoneticPr fontId="2"/>
  </si>
  <si>
    <t>R4.12</t>
    <phoneticPr fontId="2"/>
  </si>
  <si>
    <t>R4.8</t>
    <phoneticPr fontId="2"/>
  </si>
  <si>
    <t>R5.11</t>
    <phoneticPr fontId="2"/>
  </si>
  <si>
    <t>R5.2</t>
    <phoneticPr fontId="2"/>
  </si>
  <si>
    <t>R4.11</t>
    <phoneticPr fontId="2"/>
  </si>
  <si>
    <t>R4.9</t>
    <phoneticPr fontId="2"/>
  </si>
  <si>
    <t>R4.10</t>
    <phoneticPr fontId="2"/>
  </si>
  <si>
    <t>R5.1</t>
    <phoneticPr fontId="2"/>
  </si>
  <si>
    <t>事業未実施</t>
    <rPh sb="0" eb="2">
      <t>ジギョウ</t>
    </rPh>
    <rPh sb="2" eb="5">
      <t>ミジッシ</t>
    </rPh>
    <phoneticPr fontId="2"/>
  </si>
  <si>
    <t>　行政事務をデジタル化することで効率的な行政運営につなげるため令和5年3月定例会より運用開始し行政組織内でのクラスター発生を0件とする。</t>
  </si>
  <si>
    <t>令和5年3月までに新規就農する畜産業者の設備投資に補助を行うことで新規就農者1件を目指し新型コロナウイルス感染症による地域畜産業の落ち込みを防ぎ、地域農業の継続性を確保する。</t>
  </si>
  <si>
    <t>①　新型コロナウイルス感染症の影響により七類～境港～米子間の隠岐汽船連絡バス利用者が激減しており、民間事業者の事業継続が難しくなっている。島民の移動手段確保のため運航を継続する必要があることから、隠岐町村会を通じ事業継続のため交付金を交付する。
②③　隠岐町村会負担金（西ノ島町15.62％）
　西ノ島町負担額　5,163,000円×15.62％≒807,000円
　※均等割10％、人口割90％
　交付金対象経費はR3年度赤字額から既存の補助金を控除した赤字額の1/2（人件費、燃料費等）
　（12,826（R3赤字）-2,500（既存補助））×1/2＝5,163千円
④　隠岐町村会（日の丸自動車㈱）</t>
    <phoneticPr fontId="2"/>
  </si>
  <si>
    <t>成果目標</t>
    <rPh sb="0" eb="2">
      <t>セイカ</t>
    </rPh>
    <rPh sb="2" eb="4">
      <t>モクヒョウ</t>
    </rPh>
    <phoneticPr fontId="2"/>
  </si>
  <si>
    <t>①　新型コロナウイルス感染症の感染拡大を予防するための消毒作業対応のため本郷小規模多機能型居宅介護事業所の改修を行う。
②③　本郷小規模多機能型居宅介護事業の改修工事　
　　　　　2,090,000円
　（消毒液対応のため床・壁・扉の改修（木　⇒　クッションフロア）
④　地方公共団体</t>
    <phoneticPr fontId="2"/>
  </si>
  <si>
    <t>①　西ノ島町観光協会が実施する観光コンテンツの開発に対して補助を行うことで地域独自の観光資源を活用した看板商品を開発し観光需要の創出に繋げ新型コロナウイルス感染症により影響を受けた観光業の回復を図る。
②③　西ノ島町観光協会の行うフォトウエディングの観光コンテンツ造成に対する国補助裏への町単独補助　1,000,000円
　　　　国庫補助対象事業費　7,000千円（消費税抜き）
　　　　国庫補助額（5,000千円まで10/10、それ以上は1/2）　
　　　　　　5,000千円＋（7,000-5,000）×1/2＝6,000千円
　　　　町補助対象額（10/10）
　　　　　　7,000千円-6,000千円＝1,000千円
　※西ノ島町観光協会は消費税分7,000×0.1＝700千円を負担
④　西ノ島町観光協会</t>
    <phoneticPr fontId="2"/>
  </si>
  <si>
    <t>①　西ノ島の特産品である、イワガキやイカなどの島外へのPRが課題となっている。このため民間企業から地域活性化企業人を派遣してもらい地域の魅力分析、新商品開発、観光コンテツの制作支援、都市部への情報発信を行うことで新型コロナウイルス感染症により影響を受けた地域経済の活性化を目指す。
②③　民間企業への負担金のうち西ノ島町への旅費・交通費等分（特別交付税（地域おこし企業人）対象外部分）　984,950円（10ヶ月分）
④　地方公共団体</t>
    <rPh sb="201" eb="202">
      <t>エン</t>
    </rPh>
    <rPh sb="206" eb="207">
      <t>ゲツ</t>
    </rPh>
    <phoneticPr fontId="2"/>
  </si>
  <si>
    <t>①　西ノ島町では事務系職場の求人が少ないため専門性の高い業務を行うIT企業等を対象に誘致活動を行い新たな雇用の創出並びに移住促進、地域産業の活性化を図りに、新型コロナウイルス感染症により影響を受けた地域産業の活性化を目指す。
②③　企業誘致活動委託　5,084,530円
④　地方公共団体</t>
    <phoneticPr fontId="2"/>
  </si>
  <si>
    <t xml:space="preserve">①　養護老人ホームみゆき荘での新型コロナウイルス感染症感染予防のため、入所者と来館者の家族面会室整備、自然排煙設備の改修、エアコンの更新を行う。
②③　養護老人ホーム改修事業費　9,053,000円
　　　　家族面会室整備（霊安室を改修）　4,235,000円
　　　　　実施設計・施工監理委託　330,000円
　　　　　工事請負費　3,905,000円
　　　　1階2階換気設備42か所更新　3,663,000円
　　　　　実施設計・施工監理委託　308,000円
　　　　　工事請負費　3,355,000円
　　　　2階居室換気機能付きエアコン修繕　1,155,000円
　　　　　 工事請負費　1,155,000円
④　地方公共団体　
</t>
    <phoneticPr fontId="2"/>
  </si>
  <si>
    <t>①　新型コロナウイルス感染症の影響による利用者の減少に加え、コロナ禍において原油価格高騰により経営に影響を受けている隠岐汽船の事業継続のため、島根県、隠岐4町村により運行経費の一部を補助する。
②③隠岐町村会負担金（隠岐4町村からの負担金を集め、隠岐汽船に補助する）　4,437,000円
・隠岐4町村負担金額
　運行支援分（利用者減少対応）：14,198,000円
　うち西ノ島町負担分：14,198,000×15.62％＝2,218,000円
　原油価格高騰分：14,204,000円
　うち西ノ島町負担分：14,204,000×15.62％＝2,219,000円
④隠岐町村会を通じ隠岐汽船へ補助</t>
    <phoneticPr fontId="2"/>
  </si>
  <si>
    <t>①　西ノ島町議会や庁内会議などの資料をタブレット端末で資料配布を行えるよう整備することで、紙資料配布時などの他者との接触機会を減らすことで新型コロナウイルスの感染拡大を予防するとともに、行政事務のデジタル化し自治体ＤＸの推進につなげる。
②③　タブレット端末整備　179,520×24台＝4,308,480円、会議システム導入業務委託料956,067円、会議システム使用料33,000円
④　地方公共団体</t>
    <rPh sb="164" eb="166">
      <t>ギョウム</t>
    </rPh>
    <rPh sb="166" eb="168">
      <t>イタク</t>
    </rPh>
    <rPh sb="168" eb="169">
      <t>リョウ</t>
    </rPh>
    <rPh sb="178" eb="180">
      <t>カイギ</t>
    </rPh>
    <rPh sb="184" eb="187">
      <t>シヨウリョウ</t>
    </rPh>
    <rPh sb="193" eb="194">
      <t>エン</t>
    </rPh>
    <phoneticPr fontId="2"/>
  </si>
  <si>
    <t>①　コロナ禍において原油価格・物価高騰等に直面する町民や事業者支援のため、水道事業の基本使用料等を減免し原油高・物価高による生活への影響を緩和する。
②③　基本使用料、メーター使用料減免×3期（10～3月分） 
　　　　　　　　　　　　　　　　　　　　　　　　10,149,290円
　口径13mm　（1,676+220）×4,078件＝7,731,888円
　口径20mm　（1,676+330）×360件＝722,160円
  口径20mm　（1,676+357）×716件＝1,455,628円
　口径25mm　（1,676+440）×130件＝275,080円
　口径30mm  （1,676+572）×33件＝74,184円
　口径40mm　（1,676+660）×39件＝91,104円
　口径50mm　（1,676+1,540）×36件＝115,776円　
  対象外経費（官公庁関係施設分）　△105,510×3期＝△316,530
④　地域住民、事業所</t>
    <rPh sb="389" eb="392">
      <t>タイショウガイ</t>
    </rPh>
    <rPh sb="392" eb="394">
      <t>ケイヒ</t>
    </rPh>
    <rPh sb="395" eb="398">
      <t>カンコウチョウ</t>
    </rPh>
    <rPh sb="398" eb="400">
      <t>カンケイ</t>
    </rPh>
    <rPh sb="400" eb="402">
      <t>シセツ</t>
    </rPh>
    <rPh sb="402" eb="403">
      <t>ブン</t>
    </rPh>
    <rPh sb="415" eb="416">
      <t>キ</t>
    </rPh>
    <phoneticPr fontId="2"/>
  </si>
  <si>
    <t>①　町の管理する観光関係施設の更新等を行い、新型コロナウイルス感染症収束後の観光客受け入れ態勢を整え、観光業の回復に繋げる。
②③　西ノ島町の管理する観光関係施設の整備費　3,080,000円
　・観光交流センター　
　　トイレ自動水洗化、自動消毒器の設置工事　1,265,000円　　
　・島根鼻公園（オートキャンプ場）
　　炊事棟への扉、格子設置工事（鳥獣対策）　1,815,000円
④　地方公共団体</t>
    <phoneticPr fontId="2"/>
  </si>
  <si>
    <t>①　観光事業事業者が行う観光施設・設備・備品の整備に対し補助を行うことで、新型コロナウイルス感染症収束後の観光客受け入れ態勢を整え、観光業の回復に繋げる。
②③　西ノ島町内観光業者への補助1/2
　・観光施設、設備、備品の整備　19,312,000円×1/2＝9,656,000円
④　町内事業所（観光関係）</t>
    <phoneticPr fontId="2"/>
  </si>
  <si>
    <t>①　新型コロナウイルス感染症による消費の落ち込みで地域全体の畜産業が落ち込む中でも新規就農する者に対し、繁殖牛導入に係る補助を行うことで、新型コロナウイルス感染症の影響による地域畜産業の衰退を防ぐ。
②③　国庫補助対象事業費から国庫補助、県補助額を除いた後の畜産業者負担分に対して県・町で補助を行う。
　B　交付対象経費　830,000円
　　町補助（事業費-国庫補助-県補助-県補助上積み分）×1/2　　
　　               （5,614-2,500-1,250-204）×1/2＝830千円
　D　その他　4,784千円
　     ア　国庫補助対象事業の国県補助額
　　　　　（1業者あたり5,000千円が事業費上限）
　　　　　　国庫補助　　5,000×1/2＝2,500千円
　　　　　　県補助　　　 5,000×1/4＝1,250千円
     　　　 （畜産業者負担　5,000×1/4＝1,250千円（D欄には下記イ
             で再計算した額を計上））
　　　イ　  県補助（上積み分：（事業費-国庫補助対象事業費）×1/3）
　　　　　　　　　　　　　　　（5,614-5,000）×1/3＝204千円
              畜産業者負担　5,614-2,500-1,250-204-830＝830千円
④　畜産業者
　</t>
    <phoneticPr fontId="2"/>
  </si>
  <si>
    <t>事業実績に基づく効果
及び評価</t>
    <phoneticPr fontId="2"/>
  </si>
  <si>
    <t>交付金の
区分</t>
    <rPh sb="0" eb="3">
      <t>コウフキン</t>
    </rPh>
    <rPh sb="5" eb="7">
      <t>クブン</t>
    </rPh>
    <phoneticPr fontId="2"/>
  </si>
  <si>
    <t>重点
交付金</t>
    <phoneticPr fontId="2"/>
  </si>
  <si>
    <t>通常
交付金</t>
  </si>
  <si>
    <t>通常
交付金</t>
    <phoneticPr fontId="2"/>
  </si>
  <si>
    <t>　令和4年度中の隠岐汽船連絡バスの運行が継続して行われ、路線廃止件数は0件であった。</t>
    <rPh sb="1" eb="3">
      <t>レイワ</t>
    </rPh>
    <rPh sb="4" eb="6">
      <t>ネンド</t>
    </rPh>
    <rPh sb="6" eb="7">
      <t>チュウ</t>
    </rPh>
    <rPh sb="8" eb="10">
      <t>オキ</t>
    </rPh>
    <rPh sb="10" eb="12">
      <t>キセン</t>
    </rPh>
    <rPh sb="12" eb="14">
      <t>レンラク</t>
    </rPh>
    <rPh sb="17" eb="19">
      <t>ウンコウ</t>
    </rPh>
    <rPh sb="20" eb="22">
      <t>ケイゾク</t>
    </rPh>
    <rPh sb="24" eb="25">
      <t>オコナ</t>
    </rPh>
    <rPh sb="28" eb="30">
      <t>ロセン</t>
    </rPh>
    <rPh sb="30" eb="32">
      <t>ハイシ</t>
    </rPh>
    <rPh sb="32" eb="34">
      <t>ケンスウ</t>
    </rPh>
    <rPh sb="36" eb="37">
      <t>ケン</t>
    </rPh>
    <phoneticPr fontId="2"/>
  </si>
  <si>
    <t>　隠岐汽船の経営安定化に寄与し新型コロナウイルス感染症影響による利用者数減少や原油高による減便数は0であった。</t>
    <rPh sb="1" eb="3">
      <t>オキ</t>
    </rPh>
    <rPh sb="3" eb="5">
      <t>キセン</t>
    </rPh>
    <rPh sb="6" eb="8">
      <t>ケイエイ</t>
    </rPh>
    <rPh sb="8" eb="11">
      <t>アンテイカ</t>
    </rPh>
    <rPh sb="12" eb="14">
      <t>キヨ</t>
    </rPh>
    <rPh sb="15" eb="17">
      <t>シンガタ</t>
    </rPh>
    <rPh sb="24" eb="27">
      <t>カンセンショウ</t>
    </rPh>
    <rPh sb="27" eb="29">
      <t>エイキョウ</t>
    </rPh>
    <rPh sb="32" eb="35">
      <t>リヨウシャ</t>
    </rPh>
    <rPh sb="35" eb="36">
      <t>スウ</t>
    </rPh>
    <rPh sb="36" eb="38">
      <t>ゲンショウ</t>
    </rPh>
    <rPh sb="39" eb="42">
      <t>ゲンユダカ</t>
    </rPh>
    <rPh sb="45" eb="47">
      <t>ゲンビン</t>
    </rPh>
    <rPh sb="47" eb="48">
      <t>スウ</t>
    </rPh>
    <phoneticPr fontId="2"/>
  </si>
  <si>
    <t>　議会や庁内会議のデジタル化を行うことができ、また行政組織内でのクラスター発生件数を0にすることができた。</t>
    <rPh sb="1" eb="3">
      <t>ギカイ</t>
    </rPh>
    <rPh sb="4" eb="5">
      <t>チョウ</t>
    </rPh>
    <rPh sb="5" eb="6">
      <t>ナイ</t>
    </rPh>
    <rPh sb="6" eb="8">
      <t>カイギ</t>
    </rPh>
    <rPh sb="13" eb="14">
      <t>カ</t>
    </rPh>
    <rPh sb="15" eb="16">
      <t>オコナ</t>
    </rPh>
    <rPh sb="25" eb="27">
      <t>ギョウセイ</t>
    </rPh>
    <rPh sb="27" eb="29">
      <t>ソシキ</t>
    </rPh>
    <rPh sb="29" eb="30">
      <t>ナイ</t>
    </rPh>
    <rPh sb="37" eb="39">
      <t>ハッセイ</t>
    </rPh>
    <rPh sb="39" eb="41">
      <t>ケンスウ</t>
    </rPh>
    <phoneticPr fontId="2"/>
  </si>
  <si>
    <t>　新型コロナウイルス感染症の影響による廃業は0件であった。</t>
    <rPh sb="1" eb="3">
      <t>シンガタ</t>
    </rPh>
    <rPh sb="10" eb="13">
      <t>カンセンショウ</t>
    </rPh>
    <rPh sb="14" eb="16">
      <t>エイキョウ</t>
    </rPh>
    <rPh sb="19" eb="21">
      <t>ハイギョウ</t>
    </rPh>
    <rPh sb="23" eb="24">
      <t>ケン</t>
    </rPh>
    <phoneticPr fontId="2"/>
  </si>
  <si>
    <t>①　町の管理する観光関係施設の更新等を行い、新型コロナウイルス感染症収束後の観光客受け入れ態勢を整え、観光業の回復に繋げる。
②③　西ノ島町の管理する観光関係施設の整備費　15,404,444円
　・島根鼻公園（オートキャンプ場）　512,512円
　　バリケード　13,482円×10台＋18,000円（送料）＝152,820円
　　　　　　　　　　　　　　　　　　152,820×1.1＝168,102円
　　高圧洗浄機　1台　 109,670円
　　芝刈機　　　1台　  91,300円
　　バッテリー　20,700円×4台×1.1＝91,080円
　　充電器　　　23,800円×2台×1.1＝52,360円
　・海洋センター　12,911,932円
　　艇庫裏側溝グレーチング設置　316,470円
　　カヤック整備　50,460円×12艇＋140,000円（送料）＝745,520円
　　　　　　　　　　　　　　　　　　　 745,520×1.1＝820,072円
    救護艇更新（ボートトレーラー含む） 5,867,840円
　　作業用クレーン更新　5,907,550円
　・摩天崖　1,980,000円
　　摩天崖遊歩道修繕工事詳細設計業務　1,980,000円
④　地方公共団体</t>
    <rPh sb="140" eb="141">
      <t>エン</t>
    </rPh>
    <rPh sb="144" eb="145">
      <t>ダイ</t>
    </rPh>
    <rPh sb="152" eb="153">
      <t>エン</t>
    </rPh>
    <rPh sb="154" eb="156">
      <t>ソウリョウ</t>
    </rPh>
    <rPh sb="165" eb="166">
      <t>エン</t>
    </rPh>
    <rPh sb="204" eb="205">
      <t>エン</t>
    </rPh>
    <rPh sb="215" eb="216">
      <t>ダイ</t>
    </rPh>
    <rPh sb="229" eb="231">
      <t>シバカリ</t>
    </rPh>
    <rPh sb="231" eb="232">
      <t>キ</t>
    </rPh>
    <rPh sb="236" eb="237">
      <t>ダイ</t>
    </rPh>
    <rPh sb="246" eb="247">
      <t>エン</t>
    </rPh>
    <rPh sb="262" eb="263">
      <t>エン</t>
    </rPh>
    <rPh sb="265" eb="266">
      <t>ダイ</t>
    </rPh>
    <rPh sb="277" eb="278">
      <t>エン</t>
    </rPh>
    <rPh sb="281" eb="284">
      <t>ジュウデンキ</t>
    </rPh>
    <rPh sb="293" eb="294">
      <t>エン</t>
    </rPh>
    <rPh sb="296" eb="297">
      <t>ダイ</t>
    </rPh>
    <rPh sb="308" eb="309">
      <t>エン</t>
    </rPh>
    <phoneticPr fontId="2"/>
  </si>
  <si>
    <t>　令和4年度の観光入込客数は、対前年度比74％の増であった。</t>
    <rPh sb="1" eb="3">
      <t>レイワ</t>
    </rPh>
    <rPh sb="4" eb="6">
      <t>ネンド</t>
    </rPh>
    <phoneticPr fontId="2"/>
  </si>
  <si>
    <t>　令和4年度の観光入込客数は、対前年度比74％の増であった。</t>
    <phoneticPr fontId="2"/>
  </si>
  <si>
    <t>　株式会社ぐるなびより1名招聘。
　西ノ島町の食の魅力発見のためシェフツアーを実施。郷土食を使用した新メニューを考案いただき、新商品の開発を検討。
　メディアへの露出が7件、ECサイトへ町内飲食店が4件掲載となり、町外への情報発信に繋がった。</t>
    <phoneticPr fontId="2"/>
  </si>
  <si>
    <t>　事業活用により、本町への企業進出や本町でのテレワークを検討している在京企業に対し西ノ島視察(ワーケーション体験)ツアーを実施し、企業誘致につなげるためのPRができた。（実績：9月2社、10月3社）誘致実績として、１社（オルタナティブ・ポート株式会社）開設した。</t>
    <rPh sb="1" eb="5">
      <t>ジギョウカツヨウ</t>
    </rPh>
    <rPh sb="9" eb="11">
      <t>ホンチョウ</t>
    </rPh>
    <rPh sb="13" eb="17">
      <t>キギョウシンシュツ</t>
    </rPh>
    <rPh sb="18" eb="20">
      <t>ホンチョウ</t>
    </rPh>
    <rPh sb="28" eb="30">
      <t>ケントウ</t>
    </rPh>
    <rPh sb="34" eb="36">
      <t>ザイキョウ</t>
    </rPh>
    <rPh sb="36" eb="38">
      <t>キギョウ</t>
    </rPh>
    <rPh sb="39" eb="40">
      <t>タイ</t>
    </rPh>
    <rPh sb="41" eb="42">
      <t>ニシ</t>
    </rPh>
    <rPh sb="43" eb="44">
      <t>シマ</t>
    </rPh>
    <rPh sb="44" eb="46">
      <t>シサツ</t>
    </rPh>
    <rPh sb="54" eb="56">
      <t>タイケン</t>
    </rPh>
    <rPh sb="61" eb="63">
      <t>ジッシ</t>
    </rPh>
    <rPh sb="65" eb="67">
      <t>キギョウ</t>
    </rPh>
    <rPh sb="67" eb="69">
      <t>ユウチ</t>
    </rPh>
    <rPh sb="85" eb="87">
      <t>ジッセキ</t>
    </rPh>
    <rPh sb="89" eb="90">
      <t>ガツ</t>
    </rPh>
    <rPh sb="91" eb="92">
      <t>シャ</t>
    </rPh>
    <rPh sb="95" eb="96">
      <t>ガツ</t>
    </rPh>
    <rPh sb="97" eb="98">
      <t>シャ</t>
    </rPh>
    <phoneticPr fontId="2"/>
  </si>
  <si>
    <t>　本事業の活用により、企業誘致活動を推進する環境整備が整った。誘致実績として、１社（オルタナティブ・ポート株式会社）開設した。</t>
    <phoneticPr fontId="2"/>
  </si>
  <si>
    <t>　原油・物価高騰の影響を受ける町民及び事業所の経済的な負担を軽減することができた。また、新型コロナウイルス感染症の影響による事業所の廃業件数は０件だった。</t>
    <rPh sb="1" eb="3">
      <t>ゲンユ</t>
    </rPh>
    <rPh sb="44" eb="46">
      <t>シンガタ</t>
    </rPh>
    <rPh sb="53" eb="56">
      <t>カンセンショウ</t>
    </rPh>
    <rPh sb="57" eb="59">
      <t>エイキョウ</t>
    </rPh>
    <rPh sb="62" eb="65">
      <t>ジギョウショ</t>
    </rPh>
    <rPh sb="66" eb="68">
      <t>ハイギョウ</t>
    </rPh>
    <rPh sb="68" eb="70">
      <t>ケンスウ</t>
    </rPh>
    <rPh sb="72" eb="73">
      <t>ケン</t>
    </rPh>
    <phoneticPr fontId="2"/>
  </si>
  <si>
    <t>　新型コロナウイルス感染症の影響による廃業は0件であった。</t>
    <phoneticPr fontId="2"/>
  </si>
  <si>
    <t>①　コロナ禍において原油価格・物価高騰等に直面する町民や事業者支援のため、商品券・飲食券を配布し原油高・物価高による生活への影響を緩和する。
②③　事業費計　41,940千円
　うち国のＲ3予算分　12,119千円（No5に計上）
　うち国のＲ4予算分　29,821千円（No6に計上）
ア　わがとこ応援商品券・食事券15千円を住民に配布することで地域経済の活性化を図る。　38,215,000円
　配布数　2,623人×15,000円（500円×30枚）＝39,345千円（78,690枚）
　使用数　76,430枚×500円＝38,215,000円
イ　上記事業を行うために必要な事務費。　1,665,250円
　需用費　729,850円
　　商品券・食事券の印刷製本費　705,650円
　　封筒代　24,200円
　役務費　381,000円
　　郵送料　381,000円
　備品購入費　554,400円
　　計数機　277,200円×2台＝554,400円
④　町内事業所（地域住民（住民票のあるもの））</t>
    <rPh sb="113" eb="115">
      <t>ケイジョウ</t>
    </rPh>
    <rPh sb="203" eb="205">
      <t>ハイフ</t>
    </rPh>
    <rPh sb="225" eb="226">
      <t>エン</t>
    </rPh>
    <rPh sb="229" eb="230">
      <t>マイ</t>
    </rPh>
    <rPh sb="247" eb="248">
      <t>マイ</t>
    </rPh>
    <rPh sb="251" eb="253">
      <t>シヨウ</t>
    </rPh>
    <rPh sb="261" eb="262">
      <t>マイ</t>
    </rPh>
    <rPh sb="266" eb="267">
      <t>エン</t>
    </rPh>
    <rPh sb="278" eb="279">
      <t>エン</t>
    </rPh>
    <rPh sb="324" eb="325">
      <t>エン</t>
    </rPh>
    <rPh sb="328" eb="331">
      <t>ショウヒンケン</t>
    </rPh>
    <rPh sb="332" eb="335">
      <t>ショクジケン</t>
    </rPh>
    <rPh sb="336" eb="338">
      <t>インサツ</t>
    </rPh>
    <rPh sb="338" eb="340">
      <t>セイホン</t>
    </rPh>
    <rPh sb="340" eb="341">
      <t>ヒ</t>
    </rPh>
    <rPh sb="349" eb="350">
      <t>エン</t>
    </rPh>
    <rPh sb="353" eb="355">
      <t>フウトウ</t>
    </rPh>
    <rPh sb="355" eb="356">
      <t>ダイ</t>
    </rPh>
    <rPh sb="363" eb="364">
      <t>エン</t>
    </rPh>
    <rPh sb="381" eb="384">
      <t>ユウソウリョウ</t>
    </rPh>
    <rPh sb="392" eb="393">
      <t>エン</t>
    </rPh>
    <rPh sb="412" eb="414">
      <t>ケイスウ</t>
    </rPh>
    <rPh sb="414" eb="415">
      <t>キ</t>
    </rPh>
    <rPh sb="423" eb="424">
      <t>エン</t>
    </rPh>
    <phoneticPr fontId="2"/>
  </si>
  <si>
    <t>①　コロナ禍において原油価格・物価高騰等に直面する町民や事業者支援のため、商品券・飲食券を配布し原油高・物価高による生活への影響を緩和する。
②③　事業費計　39,880千円
　うち国のＲ3予算分　10,059千円（No5に計上）
　うち国のＲ4予算分　29,821千円（No6に計上）
ア　わがとこ応援商品券・食事券15千円を住民に配布することで地域経済の活性化を図る。　38,215,000円
　配布数　2,623人×15,000円（500円×30枚）＝39,345千円（78,690枚）
　使用数　76,430枚×500円＝38,215,000円
イ　上記事業を行うために必要な事務費。　1,665,250円
　需用費　729,850円
　　商品券・食事券の印刷製本費　705,650円
　　封筒代　24,200円
　役務費　381,000円
　　郵送料　381,000円
　備品購入費　554,400円
　　計数機　277,200円×2台＝554,400円
④　町内事業所（地域住民（住民票のあるもの））</t>
    <rPh sb="203" eb="205">
      <t>ハイフ</t>
    </rPh>
    <rPh sb="225" eb="226">
      <t>エン</t>
    </rPh>
    <rPh sb="229" eb="230">
      <t>マイ</t>
    </rPh>
    <rPh sb="247" eb="248">
      <t>マイ</t>
    </rPh>
    <rPh sb="251" eb="253">
      <t>シヨウ</t>
    </rPh>
    <rPh sb="261" eb="262">
      <t>マイ</t>
    </rPh>
    <rPh sb="266" eb="267">
      <t>エン</t>
    </rPh>
    <rPh sb="278" eb="279">
      <t>エン</t>
    </rPh>
    <rPh sb="324" eb="325">
      <t>エン</t>
    </rPh>
    <rPh sb="328" eb="331">
      <t>ショウヒンケン</t>
    </rPh>
    <rPh sb="332" eb="335">
      <t>ショクジケン</t>
    </rPh>
    <rPh sb="336" eb="338">
      <t>インサツ</t>
    </rPh>
    <rPh sb="338" eb="340">
      <t>セイホン</t>
    </rPh>
    <rPh sb="340" eb="341">
      <t>ヒ</t>
    </rPh>
    <rPh sb="349" eb="350">
      <t>エン</t>
    </rPh>
    <rPh sb="353" eb="355">
      <t>フウトウ</t>
    </rPh>
    <rPh sb="355" eb="356">
      <t>ダイ</t>
    </rPh>
    <rPh sb="363" eb="364">
      <t>エン</t>
    </rPh>
    <rPh sb="381" eb="384">
      <t>ユウソウリョウ</t>
    </rPh>
    <rPh sb="392" eb="393">
      <t>エン</t>
    </rPh>
    <rPh sb="412" eb="414">
      <t>ケイスウ</t>
    </rPh>
    <rPh sb="414" eb="415">
      <t>キ</t>
    </rPh>
    <rPh sb="423" eb="424">
      <t>エン</t>
    </rPh>
    <phoneticPr fontId="2"/>
  </si>
  <si>
    <t>　事業の活用により、経営開始当初の課題となる初期繁殖牛導入による費用負担の軽減が図られたことで、新規就農者1名が円滑に経営開始に向かうことができた。</t>
    <phoneticPr fontId="2"/>
  </si>
  <si>
    <t>①　コロナ禍において原油価格・物価高騰等に直面する町民や事業者支援のため、商品券・飲食券を配布し原油高・物価高による生活への影響を緩和する。
　※No5、6の事業に追加して商品券・飲食券を配布
②③　事業費計　26,408千円
　うち重点交付金分　22,609千円（No19に計上）
　うち通常交付金分　 3,799千円（No20に計上）
ア　わがとこ応援商品券・食事券10千円を住民に配布することで地域経済の活性化を図る。　25,543,000円
　配布数　2,610人×10,000円（500円×20枚）＝26,100千円（52,200枚）
　使用数　51,086枚×500円＝25,543,000円
イ　上記事業を行うために必要な事務費。　865,000円
　需用費　484,000円
　　商品券・食事券の印刷製本費　484,000円
　役務費　381,000円
　　郵送料　381,000円
④　町内事業所（地域住民（住民票のあるもの））</t>
    <rPh sb="139" eb="141">
      <t>ケイジョウ</t>
    </rPh>
    <rPh sb="232" eb="234">
      <t>ハイフ</t>
    </rPh>
    <rPh sb="234" eb="235">
      <t>スウ</t>
    </rPh>
    <rPh sb="254" eb="255">
      <t>エン</t>
    </rPh>
    <rPh sb="258" eb="259">
      <t>マイ</t>
    </rPh>
    <rPh sb="276" eb="277">
      <t>マイ</t>
    </rPh>
    <rPh sb="280" eb="282">
      <t>シヨウ</t>
    </rPh>
    <rPh sb="282" eb="283">
      <t>スウ</t>
    </rPh>
    <rPh sb="290" eb="291">
      <t>マイ</t>
    </rPh>
    <rPh sb="295" eb="296">
      <t>エン</t>
    </rPh>
    <rPh sb="307" eb="308">
      <t>エン</t>
    </rPh>
    <rPh sb="337" eb="338">
      <t>エン</t>
    </rPh>
    <rPh sb="376" eb="377">
      <t>エン</t>
    </rPh>
    <phoneticPr fontId="2"/>
  </si>
  <si>
    <t>①　NO10の事業の誘致企業受け入れ先となるサテライトオフィスをデジタル田園都市構想推進交付金を利用し整備する。このサテライトオフィスで使用する事務用品、家具等の整備を行い円滑な企業誘致活動に繋げ、新型コロナウイルス感染症により影響を受けた地域産業の活性化を目指す。
。
②③　サテライトオフィス事務用品、家具等　4,631,976円
　グループテーブル　173,800×9台＝1,564,200円、パーソナルテーブル　74,250×6台＝445,500円、ノートチェア　66,275×12台＝795,300円、運搬費　385,000円、コルトチェア(ナイロンキャスタータイプ)　34,039×18台＝612,702円、コルトチェア(ウレタンキャスタータイプ)　33,412×8台＝267,296円、運搬費　165,002円、タップ　3,300×12個＝39,600円、名札　2,300×7箱＝16,100円、クリーナー　43,560×2台＝87,120円、モニター　49,800×1台＝49,800円、HDMI　1,780×1個＝1,780円、変換コード　4,090×1個＝4,090円、HDMI　1,780×1個＝1,780円、変換コード　3,480×1個＝3,480円、ホワイトボード　27,500×1台＝27,500円、掃除用具入れ　26,400×1台＝26,400円、ベンジャミン　15,400×7個＝107,800円、アレカヤシ　15,400×1個＝15,400円、トイレブラシ　1,518×7個＝10,626円、鍵　1,375×4本＝5,500円
④地方公共団体</t>
    <rPh sb="188" eb="189">
      <t>ダイ</t>
    </rPh>
    <rPh sb="199" eb="200">
      <t>エン</t>
    </rPh>
    <rPh sb="219" eb="220">
      <t>ダイ</t>
    </rPh>
    <rPh sb="228" eb="229">
      <t>エン</t>
    </rPh>
    <rPh sb="246" eb="247">
      <t>ダイ</t>
    </rPh>
    <rPh sb="255" eb="256">
      <t>エン</t>
    </rPh>
    <rPh sb="257" eb="259">
      <t>ウンパン</t>
    </rPh>
    <rPh sb="259" eb="260">
      <t>ヒ</t>
    </rPh>
    <rPh sb="268" eb="269">
      <t>エン</t>
    </rPh>
    <rPh sb="300" eb="301">
      <t>ダイ</t>
    </rPh>
    <rPh sb="309" eb="310">
      <t>エン</t>
    </rPh>
    <rPh sb="340" eb="341">
      <t>ダイ</t>
    </rPh>
    <rPh sb="349" eb="350">
      <t>エン</t>
    </rPh>
    <rPh sb="351" eb="354">
      <t>ウンパンヒ</t>
    </rPh>
    <rPh sb="362" eb="363">
      <t>エン</t>
    </rPh>
    <rPh sb="376" eb="377">
      <t>コ</t>
    </rPh>
    <rPh sb="384" eb="385">
      <t>エン</t>
    </rPh>
    <rPh sb="386" eb="388">
      <t>ナフダ</t>
    </rPh>
    <rPh sb="396" eb="397">
      <t>ハコ</t>
    </rPh>
    <rPh sb="404" eb="405">
      <t>エン</t>
    </rPh>
    <rPh sb="420" eb="421">
      <t>ダイ</t>
    </rPh>
    <rPh sb="428" eb="429">
      <t>エン</t>
    </rPh>
    <rPh sb="443" eb="444">
      <t>ダイ</t>
    </rPh>
    <rPh sb="451" eb="452">
      <t>エン</t>
    </rPh>
    <rPh sb="465" eb="466">
      <t>コ</t>
    </rPh>
    <rPh sb="472" eb="473">
      <t>エン</t>
    </rPh>
    <rPh sb="474" eb="476">
      <t>ヘンカン</t>
    </rPh>
    <rPh sb="487" eb="488">
      <t>コ</t>
    </rPh>
    <rPh sb="494" eb="495">
      <t>エン</t>
    </rPh>
    <rPh sb="555" eb="556">
      <t>ダイ</t>
    </rPh>
    <rPh sb="563" eb="564">
      <t>エン</t>
    </rPh>
    <rPh sb="565" eb="570">
      <t>ソウジヨウグイ</t>
    </rPh>
    <rPh sb="580" eb="581">
      <t>ダイ</t>
    </rPh>
    <rPh sb="588" eb="589">
      <t>エン</t>
    </rPh>
    <rPh sb="605" eb="606">
      <t>コ</t>
    </rPh>
    <rPh sb="614" eb="615">
      <t>エン</t>
    </rPh>
    <rPh sb="630" eb="631">
      <t>コ</t>
    </rPh>
    <rPh sb="638" eb="639">
      <t>エン</t>
    </rPh>
    <rPh sb="654" eb="655">
      <t>コ</t>
    </rPh>
    <rPh sb="662" eb="663">
      <t>エン</t>
    </rPh>
    <rPh sb="664" eb="665">
      <t>カギ</t>
    </rPh>
    <rPh sb="673" eb="674">
      <t>ホン</t>
    </rPh>
    <rPh sb="680" eb="681">
      <t>エン</t>
    </rPh>
    <phoneticPr fontId="2"/>
  </si>
  <si>
    <t>①避難所における新型コロナウイルス感染症対策を徹底し、クラスター発生を防ぐため消毒液等の資材を購入する。
②③感染予防資材等の購入　1,061,440円
  アルコール消毒液（500ml/本　20本/箱）
　　　        22,688×10箱＝226,880円
　アルコール消毒液（箱：4.5l/本×3本）
　　 　          13,134×5箱=65,670円
　アルコール消毒液（箱：1ℓ/本×12本）
　　        　23,250×10箱＝232,500円
　アルコール消毒液（箱：500ml×20本）
               　　　　　　  22,688円
　泡ハンドソープ（500ml/本）
　　            　908×20本＝18,160円
　泡ハンドソープ（5kg/個　3個/箱）
　　　            11,715×2＝23,430円
　液体ハンドソープ（250ml/本）
　　　　            396×50＝19,800円
　アルコール除菌シート（100枚/個）
　　　          　621×77個＝47,817円
　便座除菌シート（セット：50枚入×5個）
　　　     2,266×50セット＝113,300円
　便座除菌シート（50枚/個）
　　　　          522×30個＝15,660円
　フローリングワイパーシート（箱：60枚×20パック）
　　　         7,417×30箱＝222,510円
　ペーパータオル（箱：200枚×35パック）
　　          　3,535×15箱＝53,025円
④地方公共団体</t>
    <phoneticPr fontId="2"/>
  </si>
  <si>
    <t>　災害の発生がなく避難所の開設がなかったことでクラスター発生が0件だったが、災害時の避難所におけるクラスター防止のための体制を構築することができた。</t>
    <rPh sb="28" eb="30">
      <t>ハッセイ</t>
    </rPh>
    <rPh sb="32" eb="33">
      <t>ケン</t>
    </rPh>
    <phoneticPr fontId="2"/>
  </si>
  <si>
    <t>　床、壁、扉を抗菌仕様にすることで細菌の増殖を抑制し、新型コロナウイルス感染症予防と拡大防止につながった。新型コロナウイルス感染症に伴う完全休業日０日を達成。</t>
    <rPh sb="1" eb="2">
      <t>ユカ</t>
    </rPh>
    <rPh sb="3" eb="4">
      <t>カベ</t>
    </rPh>
    <rPh sb="5" eb="6">
      <t>トビラ</t>
    </rPh>
    <rPh sb="7" eb="9">
      <t>コウキン</t>
    </rPh>
    <rPh sb="9" eb="11">
      <t>シヨウ</t>
    </rPh>
    <rPh sb="17" eb="19">
      <t>サイキン</t>
    </rPh>
    <rPh sb="20" eb="22">
      <t>ゾウショク</t>
    </rPh>
    <rPh sb="23" eb="25">
      <t>ヨクセイ</t>
    </rPh>
    <rPh sb="27" eb="29">
      <t>シンガタ</t>
    </rPh>
    <rPh sb="36" eb="39">
      <t>カンセンショウ</t>
    </rPh>
    <rPh sb="39" eb="41">
      <t>ヨボウ</t>
    </rPh>
    <rPh sb="42" eb="44">
      <t>カクダイ</t>
    </rPh>
    <rPh sb="44" eb="46">
      <t>ボウシ</t>
    </rPh>
    <rPh sb="68" eb="70">
      <t>カンゼン</t>
    </rPh>
    <phoneticPr fontId="2"/>
  </si>
  <si>
    <t xml:space="preserve"> 面会室整備では、いままで窓越し面会を実施していたが、面会室整備をしたことでお互いが室内で安全、安心に面会ができるようになった。エアコン、自然排煙設備などの空調設備の改修、更新に伴い空気の滞留を防ぎ新型コロナウイルス感染症予防、拡大防止につながった。新型コロナウイルス感染症に伴うデイサービス、ショート－ステイともに完全休業日０日を達成。</t>
    <rPh sb="1" eb="4">
      <t>メンカイシツ</t>
    </rPh>
    <rPh sb="4" eb="6">
      <t>セイビ</t>
    </rPh>
    <rPh sb="13" eb="15">
      <t>マドゴ</t>
    </rPh>
    <rPh sb="16" eb="18">
      <t>メンカイ</t>
    </rPh>
    <rPh sb="19" eb="21">
      <t>ジッシ</t>
    </rPh>
    <rPh sb="27" eb="30">
      <t>メンカイシツ</t>
    </rPh>
    <rPh sb="30" eb="32">
      <t>セイビ</t>
    </rPh>
    <rPh sb="39" eb="40">
      <t>タガ</t>
    </rPh>
    <rPh sb="42" eb="44">
      <t>シツナイ</t>
    </rPh>
    <rPh sb="45" eb="47">
      <t>アンゼン</t>
    </rPh>
    <rPh sb="48" eb="50">
      <t>アンシン</t>
    </rPh>
    <rPh sb="51" eb="53">
      <t>メンカイ</t>
    </rPh>
    <phoneticPr fontId="2"/>
  </si>
  <si>
    <t>　新型コロナウイルス感染症の陽性者等を隔離することで、家庭、職場等での感染拡大防止につながった。
当初は町がコテージ3棟を借り上げていたが、8月以降はコテージ1棟、ログハウス1棟の借り上げに変更。（県がコテージ3棟を借り上げたことにより）
　4月には町内でコロナ感染者が発生したため、感染者、濃厚接触者を分散させるため、コテージ3棟以外にログハウス2棟を借り上げた。</t>
    <phoneticPr fontId="2"/>
  </si>
  <si>
    <t>（保育環境改善等事業のうち新型コロナウイルス感染症対策支援事業に限る）
①　保育所等において、新型コロナウイルス感染症に対する体制を整え新型コロナウイルス感染症対策を徹底しつつ保育業務を継続していくためマスク、消毒液等の購入を行う。
②③　事業費　800,000円
　（公立）みた保育園　おひるねベッド　　400,000円
　（私立）シオン保育園　補助金（消毒液、マスク、ペーパー
　タオル等）        　400,000円
④　地方公共団体、社会福祉法人シオンの園</t>
    <phoneticPr fontId="2"/>
  </si>
  <si>
    <t>①　新型コロナウイルス感染症感染者が発生した場合に入院措置を必要としない軽症者の家庭での感染拡大を防ぐために、一時療養施設として宿泊施設を借り上げる。
②③　
賃借料　1,784,130円
コテージ借上料　 66,000円×3戸×4月＝792,000円
　　　　　　　　 66,000円×1戸×7月＝462,000円
　　　　　　　　 23,065円×1戸×1月＝23,065円（日割計算分）
ログハウス借上料 66,000円×1戸×6月＝396,000円
　　　　　　　　 44,000円×2戸×1月＝88,000円
　　　　　　　 　23,065円×1戸×1月＝23,065円（日割計算分）
需用費　　660,820円
 食糧費　　360,232円（16名×11日分）
 消耗品等　300,588円
　トイレットペーパー（6個2,682円）、ティッシュペーパー（6個2,736円）、ハンドソープ（7個2,823円）、トイレ掃除洗剤（15個4,173円）、風呂掃除洗剤（2個1,309円）、掃除用品（14個6,006円）、シャンプー・ボディソープ（15個10,612円）、洗濯洗剤（6個4,068円）、食器洗剤（4個836円）、スポンジ（6個792円）、サランラップ（6個1,188円）、使い捨て食器（21個2,783円）、ポリ袋・レジ袋（206個3,890円）、バスタオル・フェイスタオル（6個4,752円）、ハンガー（2個264円）、マグカップ（8個1,056円）、熱さまシート（1個438円）　　
　洗濯機　27,800円×2台＝55,600円
　電子レンジ　12,800円×6台＝76,800円
　電磁調理器　6,480円×6台＝38,880円
　コンテナボックス　1,774円×10個＝17,740円
　空気清浄機（フィルター・紫外線ランプ交換）1台　61,160円
※他町村から来島していた方で、新型コロナウイルス感染症陽性者と接触していたが保健所の基準で濃厚接触者とならなかった方に町から隔離措置を依頼した場合の需用費
④　地方公共団体</t>
    <rPh sb="94" eb="95">
      <t>エン</t>
    </rPh>
    <rPh sb="126" eb="127">
      <t>エン</t>
    </rPh>
    <rPh sb="139" eb="144">
      <t>000エン</t>
    </rPh>
    <rPh sb="146" eb="147">
      <t>コ</t>
    </rPh>
    <rPh sb="149" eb="150">
      <t>ツキ</t>
    </rPh>
    <rPh sb="154" eb="159">
      <t>000エン</t>
    </rPh>
    <rPh sb="171" eb="176">
      <t>065エン</t>
    </rPh>
    <rPh sb="178" eb="179">
      <t>コ</t>
    </rPh>
    <rPh sb="181" eb="182">
      <t>ツキ</t>
    </rPh>
    <rPh sb="191" eb="196">
      <t>ヒワリケイサンブン</t>
    </rPh>
    <rPh sb="241" eb="246">
      <t>000エン</t>
    </rPh>
    <rPh sb="248" eb="249">
      <t>コ</t>
    </rPh>
    <rPh sb="251" eb="252">
      <t>ツキ</t>
    </rPh>
    <rPh sb="259" eb="260">
      <t>エン</t>
    </rPh>
    <rPh sb="311" eb="312">
      <t>エン</t>
    </rPh>
    <rPh sb="330" eb="331">
      <t>メイ</t>
    </rPh>
    <rPh sb="334" eb="335">
      <t>ニチ</t>
    </rPh>
    <rPh sb="335" eb="336">
      <t>ブン</t>
    </rPh>
    <rPh sb="342" eb="343">
      <t>トウ</t>
    </rPh>
    <rPh sb="351" eb="352">
      <t>エン</t>
    </rPh>
    <rPh sb="365" eb="366">
      <t>コ</t>
    </rPh>
    <rPh sb="371" eb="372">
      <t>エン</t>
    </rPh>
    <rPh sb="385" eb="386">
      <t>コ</t>
    </rPh>
    <rPh sb="387" eb="392">
      <t>736エン</t>
    </rPh>
    <rPh sb="402" eb="403">
      <t>コ</t>
    </rPh>
    <rPh sb="404" eb="409">
      <t>823エン</t>
    </rPh>
    <rPh sb="478" eb="479">
      <t>コ</t>
    </rPh>
    <rPh sb="485" eb="486">
      <t>エン</t>
    </rPh>
    <rPh sb="488" eb="492">
      <t>センタクセンザイ</t>
    </rPh>
    <rPh sb="494" eb="495">
      <t>コ</t>
    </rPh>
    <rPh sb="496" eb="501">
      <t>068エン</t>
    </rPh>
    <rPh sb="503" eb="507">
      <t>ショッキセンザイ</t>
    </rPh>
    <rPh sb="509" eb="510">
      <t>コ</t>
    </rPh>
    <rPh sb="513" eb="514">
      <t>エン</t>
    </rPh>
    <rPh sb="522" eb="523">
      <t>コ</t>
    </rPh>
    <rPh sb="537" eb="538">
      <t>コ</t>
    </rPh>
    <rPh sb="539" eb="544">
      <t>188エン</t>
    </rPh>
    <rPh sb="546" eb="547">
      <t>ツカ</t>
    </rPh>
    <rPh sb="548" eb="549">
      <t>ス</t>
    </rPh>
    <rPh sb="550" eb="552">
      <t>ショッキ</t>
    </rPh>
    <rPh sb="555" eb="556">
      <t>コ</t>
    </rPh>
    <rPh sb="557" eb="562">
      <t>783エン</t>
    </rPh>
    <rPh sb="566" eb="567">
      <t>ブクロ</t>
    </rPh>
    <rPh sb="570" eb="571">
      <t>ブクロ</t>
    </rPh>
    <rPh sb="575" eb="576">
      <t>コ</t>
    </rPh>
    <rPh sb="577" eb="582">
      <t>890エン</t>
    </rPh>
    <rPh sb="599" eb="600">
      <t>コ</t>
    </rPh>
    <rPh sb="601" eb="606">
      <t>752エン</t>
    </rPh>
    <rPh sb="614" eb="615">
      <t>コ</t>
    </rPh>
    <rPh sb="618" eb="619">
      <t>エン</t>
    </rPh>
    <rPh sb="628" eb="629">
      <t>コ</t>
    </rPh>
    <rPh sb="630" eb="635">
      <t>056エン</t>
    </rPh>
    <rPh sb="637" eb="638">
      <t>ネツ</t>
    </rPh>
    <rPh sb="645" eb="646">
      <t>コ</t>
    </rPh>
    <rPh sb="649" eb="650">
      <t>エン</t>
    </rPh>
    <rPh sb="655" eb="658">
      <t>センタクキ</t>
    </rPh>
    <rPh sb="665" eb="666">
      <t>エン</t>
    </rPh>
    <rPh sb="668" eb="669">
      <t>ダイ</t>
    </rPh>
    <rPh sb="676" eb="677">
      <t>エン</t>
    </rPh>
    <rPh sb="679" eb="681">
      <t>デンシ</t>
    </rPh>
    <rPh sb="705" eb="707">
      <t>デンジ</t>
    </rPh>
    <rPh sb="707" eb="710">
      <t>チョウリキ</t>
    </rPh>
    <rPh sb="740" eb="745">
      <t>774エン</t>
    </rPh>
    <rPh sb="748" eb="749">
      <t>コ</t>
    </rPh>
    <rPh sb="756" eb="757">
      <t>エン</t>
    </rPh>
    <rPh sb="759" eb="761">
      <t>クウキ</t>
    </rPh>
    <rPh sb="761" eb="764">
      <t>セイジョウキ</t>
    </rPh>
    <rPh sb="771" eb="774">
      <t>シガイセン</t>
    </rPh>
    <rPh sb="777" eb="779">
      <t>コウカン</t>
    </rPh>
    <rPh sb="781" eb="782">
      <t>ダイ</t>
    </rPh>
    <rPh sb="785" eb="790">
      <t>160エン</t>
    </rPh>
    <phoneticPr fontId="2"/>
  </si>
  <si>
    <t>　消毒液等の購入により、新型コロナウイルス感染症予防と拡大防止ににつながった。
実績休園日　計８日
（みた４日・シオン４日）</t>
    <rPh sb="1" eb="4">
      <t>ショウドクエキ</t>
    </rPh>
    <rPh sb="4" eb="5">
      <t>ナド</t>
    </rPh>
    <rPh sb="6" eb="8">
      <t>コウニュウ</t>
    </rPh>
    <rPh sb="41" eb="43">
      <t>ジッセキ</t>
    </rPh>
    <rPh sb="43" eb="46">
      <t>キュウエンビ</t>
    </rPh>
    <rPh sb="47" eb="48">
      <t>ケイ</t>
    </rPh>
    <rPh sb="49" eb="50">
      <t>ニチ</t>
    </rPh>
    <rPh sb="55" eb="56">
      <t>ニチ</t>
    </rPh>
    <rPh sb="61" eb="62">
      <t>ニチ</t>
    </rPh>
    <phoneticPr fontId="2"/>
  </si>
  <si>
    <t>-</t>
    <phoneticPr fontId="2"/>
  </si>
  <si>
    <t>①　新型コロナウイルス感染症流行下で無症状患者等の早期発見のため希望者に対し抗原定性検査キットを配布し、自主検査を行ってもらうことで感染者の早期発見につなげ感染症の流行を予防する。
②③　抗原定性検査キットの購入　2,091,945円
　1,375円×640回分＝880,000円
　1,100円×920回分＝1,012,000円
　823円×200回分＋16,460（税）＝181,060円
　抗原検査キット袋代　18,885円
④　地方公共団体（地域住民（住民票のあるもの））</t>
    <rPh sb="117" eb="118">
      <t>エン</t>
    </rPh>
    <phoneticPr fontId="2"/>
  </si>
  <si>
    <t>　地域住民の方に自主検査を行っていただいたことで新型コロナウイルスの流行を予防し、町内クラスター発生件数を３件に止めることが出来た。</t>
    <rPh sb="56" eb="57">
      <t>トド</t>
    </rPh>
    <phoneticPr fontId="2"/>
  </si>
  <si>
    <t xml:space="preserve">　隠岐地域の住民の重要な交通手段である七類～境港～米子間の隠岐汽船連絡バスの運行を年度末まで継続し生活や経済活動の維持に繋げるため、令和4年12月までに補助金を交付し路線廃止件数0件をとする。
</t>
    <phoneticPr fontId="2"/>
  </si>
  <si>
    <t>　避難所で使用する消毒液等を令和5年3月までに整備することで、災害発生時に新型コロナウイルスのクラスター発生を0件とする。</t>
    <phoneticPr fontId="2"/>
  </si>
  <si>
    <t>　新型コロナウイルス感染症の濃厚接触者等になった方を一時的に隔離することで家庭内等での感染拡大を予防するため、通年コテージ3戸、必要に応じログハウス3棟を借り上げる。</t>
    <phoneticPr fontId="2"/>
  </si>
  <si>
    <t>　令和4年12月までに本郷小規模多機能型の床材等をクッションフロアとすることで消毒作業等を円滑に行うことでクラスター発生を予防し、休業日0日を目指す。</t>
    <phoneticPr fontId="2"/>
  </si>
  <si>
    <t>　町民一人あたり15千円の商品券・食事券を配布することで原油高・物価高の生活への影響を緩和し新型コロナウイルス感染症の影響による廃業0件を目指す。</t>
    <phoneticPr fontId="2"/>
  </si>
  <si>
    <t>　町内の観光関係施設の整備を行うことで新型コロナウイルス感染症収束後の観光需要回復時の受け入れ態勢を令和5年3月までに確保し、観光入込人数前年度比5％増を目指す。</t>
    <phoneticPr fontId="2"/>
  </si>
  <si>
    <t>　フォトウエディングを観光コンテンツとして令和5年3月までに造成することで新型コロナウイルス感染症収束後の観光需要回復時の新たな観光需要の発掘を行い、観光入込人数前年度比5％増を目指す。</t>
    <phoneticPr fontId="2"/>
  </si>
  <si>
    <t>　地域活性企業人を1名招聘することで地域経済の活性化を図る。</t>
    <phoneticPr fontId="2"/>
  </si>
  <si>
    <t>　町内へ企業誘致1社以上を目指す。</t>
    <phoneticPr fontId="2"/>
  </si>
  <si>
    <t>　保育所での新型コロナウイルス感染症を予防するため消毒液等を令和5年3月まで継続的に購入しクラスター発生を予防し、保育業務の継続に繋げ新型コロナウイルス感染症の影響による休園日10日以内を目指す。</t>
    <phoneticPr fontId="2"/>
  </si>
  <si>
    <t>　令和5年3月までに必要な施設整備を行うことで養護老人ホーム入居者への新型コロナウイルス感染症の感染、クラスター発生を予防し、安心な老人ホームでの生活を送れるようにし休業日0日を目指す。</t>
    <phoneticPr fontId="2"/>
  </si>
  <si>
    <t>　令和5年2月までに補助金を交付することで新型コロナウイルス感染症、原油高により影響を受ける隠岐汽船のR4年度中の経営安定化に寄与し減便数を0とする。</t>
    <phoneticPr fontId="2"/>
  </si>
  <si>
    <t>　町民および事業所1,771件の水道使用料を減免することで原油高・物価高の生活への影響を緩和し新型コロナウイルス感染症の影響による事業所の廃業0件を目指す。</t>
    <phoneticPr fontId="2"/>
  </si>
  <si>
    <t>　町民一人あたり10千円の商品券・食事券を配布することで原油高・物価高の生活への影響を緩和し新型コロナウイルス感染症の影響による廃業0件を目指す。</t>
    <phoneticPr fontId="2"/>
  </si>
  <si>
    <t>　令和5年3月まで地域住民の方に自主検査を行ってもらうことで新型コロナウイルスの流行を予防しクラスター発生件数5件以内を目指す。</t>
    <phoneticPr fontId="2"/>
  </si>
  <si>
    <t>①　町の管理する観光関係施設の更新等を行い、新型コロナウイルス感染症収束後の観光客受け入れ態勢を整え、観光業の回復に繋げる。
②③　西ノ島町の管理する観光関係施設の整備費　12,091,786円
・リゾ隠岐ロザージュ
　客室内配水管高圧洗浄　495,000円
　既存備品廃棄手数料  　637,486円
　備品更新・整備　   10,959,300円
　　自走式草刈機　366,300円　
　　食堂備品　3,850,000円
　　　テーブル20台、チェア40脚、折り畳みベッド3台
　　客室備品　6,743,000円
　　　ベッドマットレス12枚、セミフレックスボトム12枚、寝具
　　12セット、シーツ24枚、ドレープカーテン①5セット、ドレー
　　プカーテン②2セット、ソファ5台、ライティングデスク5台、
　　ローテーブル・チェア5台、客室用テーブル1台、客室用チェ
　　ア2台、液晶テレビ（32型）9台、液晶テレビ（50型）1台、
　　洋室用テレビ台①5台、洋室用テレビ台②1台、和室用テレビ
　　台①3台、和室用テレビ台②1台、座卓①1台、座椅子①4台、
　　座卓②4台、座椅子②16台、空気清浄機・スタンド10台、客室
　　用冷蔵庫①5台、客室用冷蔵庫②5台
④　地方公共団体</t>
    <rPh sb="198" eb="200">
      <t>ショクドウ</t>
    </rPh>
    <rPh sb="200" eb="202">
      <t>ビヒン</t>
    </rPh>
    <rPh sb="223" eb="224">
      <t>ダイ</t>
    </rPh>
    <rPh sb="230" eb="231">
      <t>キャク</t>
    </rPh>
    <rPh sb="232" eb="233">
      <t>オ</t>
    </rPh>
    <rPh sb="234" eb="235">
      <t>タタ</t>
    </rPh>
    <rPh sb="240" eb="241">
      <t>ダイ</t>
    </rPh>
    <rPh sb="244" eb="246">
      <t>キャクシツ</t>
    </rPh>
    <rPh sb="246" eb="248">
      <t>ビヒン</t>
    </rPh>
    <rPh sb="258" eb="259">
      <t>エン</t>
    </rPh>
    <rPh sb="273" eb="274">
      <t>マイ</t>
    </rPh>
    <rPh sb="287" eb="288">
      <t>マイ</t>
    </rPh>
    <rPh sb="289" eb="291">
      <t>シング</t>
    </rPh>
    <rPh sb="305" eb="306">
      <t>マイ</t>
    </rPh>
    <rPh sb="342" eb="343">
      <t>ダイ</t>
    </rPh>
    <rPh sb="370" eb="371">
      <t>ダイ</t>
    </rPh>
    <rPh sb="372" eb="374">
      <t>キャクシツ</t>
    </rPh>
    <rPh sb="374" eb="375">
      <t>ヨウ</t>
    </rPh>
    <rPh sb="380" eb="381">
      <t>ダイ</t>
    </rPh>
    <rPh sb="382" eb="385">
      <t>キャクシツヨウ</t>
    </rPh>
    <rPh sb="392" eb="393">
      <t>ダイ</t>
    </rPh>
    <rPh sb="394" eb="396">
      <t>エキショウ</t>
    </rPh>
    <rPh sb="402" eb="403">
      <t>ガタ</t>
    </rPh>
    <rPh sb="405" eb="406">
      <t>ダイ</t>
    </rPh>
    <rPh sb="407" eb="409">
      <t>エキショウ</t>
    </rPh>
    <rPh sb="415" eb="416">
      <t>ガタ</t>
    </rPh>
    <rPh sb="418" eb="419">
      <t>ダイ</t>
    </rPh>
    <rPh sb="432" eb="433">
      <t>ダイ</t>
    </rPh>
    <rPh sb="434" eb="437">
      <t>ヨウシツヨウ</t>
    </rPh>
    <rPh sb="440" eb="441">
      <t>ダイ</t>
    </rPh>
    <rPh sb="443" eb="444">
      <t>ダイ</t>
    </rPh>
    <rPh sb="445" eb="448">
      <t>ワシツヨウ</t>
    </rPh>
    <rPh sb="454" eb="455">
      <t>ダイ</t>
    </rPh>
    <rPh sb="457" eb="458">
      <t>ダイ</t>
    </rPh>
    <rPh sb="459" eb="462">
      <t>ワシツヨウ</t>
    </rPh>
    <rPh sb="465" eb="466">
      <t>ダイ</t>
    </rPh>
    <rPh sb="468" eb="469">
      <t>ダイ</t>
    </rPh>
    <rPh sb="470" eb="472">
      <t>ザタク</t>
    </rPh>
    <rPh sb="474" eb="475">
      <t>ダイ</t>
    </rPh>
    <rPh sb="476" eb="479">
      <t>ザイス</t>
    </rPh>
    <rPh sb="481" eb="482">
      <t>ダイ</t>
    </rPh>
    <rPh sb="486" eb="488">
      <t>ザタク</t>
    </rPh>
    <rPh sb="490" eb="491">
      <t>ダイ</t>
    </rPh>
    <rPh sb="492" eb="495">
      <t>ザイス</t>
    </rPh>
    <rPh sb="498" eb="499">
      <t>ダイ</t>
    </rPh>
    <rPh sb="500" eb="502">
      <t>クウキ</t>
    </rPh>
    <rPh sb="502" eb="505">
      <t>セイジョウキ</t>
    </rPh>
    <rPh sb="512" eb="513">
      <t>ダイ</t>
    </rPh>
    <rPh sb="520" eb="523">
      <t>レイゾウコ</t>
    </rPh>
    <rPh sb="525" eb="526">
      <t>ダイ</t>
    </rPh>
    <rPh sb="527" eb="530">
      <t>キャクシツヨウ</t>
    </rPh>
    <rPh sb="530" eb="533">
      <t>レイゾウコ</t>
    </rPh>
    <rPh sb="535" eb="536">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</si>
</sst>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font>
    <font>
      <sz val="11"/>
      <name val="ＭＳ ゴシック"/>
      <family val="3"/>
    </font>
    <font>
      <sz val="11"/>
      <name val="ＭＳ ゴシック"/>
      <family val="3"/>
      <charset val="128"/>
    </font>
    <font>
      <sz val="9"/>
      <color indexed="81"/>
      <name val="MS P ゴシック"/>
      <family val="3"/>
      <charset val="128"/>
    </font>
    <font>
      <b/>
      <sz val="9"/>
      <color indexed="81"/>
      <name val="MS P ゴシック"/>
      <family val="3"/>
      <charset val="128"/>
    </font>
    <font>
      <sz val="18"/>
      <color theme="1"/>
      <name val="ＭＳ ゴシック"/>
      <family val="3"/>
      <charset val="128"/>
    </font>
    <font>
      <sz val="11"/>
      <name val="ＭＳ Ｐゴシック"/>
      <family val="3"/>
      <charset val="128"/>
    </font>
    <font>
      <sz val="14"/>
      <name val="ＭＳ Ｐゴシック"/>
      <family val="3"/>
    </font>
    <font>
      <sz val="11"/>
      <name val="ＭＳ Ｐゴシック"/>
      <family val="3"/>
    </font>
    <font>
      <sz val="10"/>
      <name val="ＭＳ ゴシック"/>
      <family val="3"/>
      <charset val="128"/>
    </font>
    <font>
      <sz val="11"/>
      <name val="Yu Gothic"/>
      <family val="2"/>
      <scheme val="minor"/>
    </font>
  </fonts>
  <fills count="3">
    <fill>
      <patternFill patternType="none"/>
    </fill>
    <fill>
      <patternFill patternType="gray125"/>
    </fill>
    <fill>
      <patternFill patternType="solid">
        <fgColor theme="9" tint="0.79998168889431442"/>
        <bgColor indexed="27"/>
      </patternFill>
    </fill>
  </fills>
  <borders count="21">
    <border>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indexed="8"/>
      </left>
      <right style="thin">
        <color indexed="8"/>
      </right>
      <top/>
      <bottom style="hair">
        <color indexed="8"/>
      </bottom>
      <diagonal/>
    </border>
  </borders>
  <cellStyleXfs count="2">
    <xf numFmtId="0" fontId="0" fillId="0" borderId="0"/>
    <xf numFmtId="38" fontId="1" fillId="0" borderId="0" applyFont="0" applyFill="0" applyBorder="0" applyAlignment="0" applyProtection="0">
      <alignment vertical="center"/>
    </xf>
  </cellStyleXfs>
  <cellXfs count="67">
    <xf numFmtId="0" fontId="0" fillId="0" borderId="0" xfId="0"/>
    <xf numFmtId="38" fontId="0" fillId="0" borderId="0" xfId="0" applyNumberFormat="1"/>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0" xfId="0" applyFont="1" applyAlignment="1">
      <alignment horizontal="center" vertical="center"/>
    </xf>
    <xf numFmtId="0" fontId="4" fillId="2" borderId="12"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0" borderId="2" xfId="0" applyFont="1" applyFill="1" applyBorder="1" applyAlignment="1">
      <alignment vertical="center"/>
    </xf>
    <xf numFmtId="0" fontId="5" fillId="0" borderId="3" xfId="0" applyFont="1" applyFill="1" applyBorder="1" applyAlignment="1">
      <alignment vertical="center" wrapText="1"/>
    </xf>
    <xf numFmtId="57" fontId="13" fillId="0" borderId="3" xfId="0" applyNumberFormat="1" applyFont="1" applyFill="1" applyBorder="1" applyAlignment="1">
      <alignment horizontal="center" vertical="center"/>
    </xf>
    <xf numFmtId="57" fontId="5" fillId="0" borderId="3" xfId="0" applyNumberFormat="1" applyFont="1" applyFill="1" applyBorder="1" applyAlignment="1">
      <alignment horizontal="center" vertical="center" wrapText="1"/>
    </xf>
    <xf numFmtId="38" fontId="5" fillId="0" borderId="3" xfId="1" applyFont="1" applyFill="1" applyBorder="1" applyAlignment="1">
      <alignment vertical="center"/>
    </xf>
    <xf numFmtId="0" fontId="10" fillId="0" borderId="1" xfId="1" applyNumberFormat="1" applyFont="1" applyFill="1" applyBorder="1" applyAlignment="1" applyProtection="1">
      <alignment vertical="center" wrapText="1"/>
    </xf>
    <xf numFmtId="0" fontId="5" fillId="0" borderId="4" xfId="0" applyFont="1" applyFill="1" applyBorder="1" applyAlignment="1">
      <alignment vertical="center" wrapText="1"/>
    </xf>
    <xf numFmtId="0" fontId="12" fillId="0" borderId="3" xfId="0" applyFont="1" applyFill="1" applyBorder="1" applyAlignment="1">
      <alignment vertical="center" wrapText="1"/>
    </xf>
    <xf numFmtId="0" fontId="10" fillId="0" borderId="3" xfId="1" applyNumberFormat="1" applyFont="1" applyFill="1" applyBorder="1" applyAlignment="1" applyProtection="1">
      <alignment vertical="center" wrapText="1"/>
    </xf>
    <xf numFmtId="0" fontId="5" fillId="0" borderId="9" xfId="0" applyFont="1" applyFill="1" applyBorder="1" applyAlignment="1">
      <alignment horizontal="right" vertical="center"/>
    </xf>
    <xf numFmtId="0" fontId="5" fillId="0" borderId="10" xfId="0" applyFont="1" applyFill="1" applyBorder="1" applyAlignment="1">
      <alignment vertical="center" wrapText="1"/>
    </xf>
    <xf numFmtId="0" fontId="12" fillId="0" borderId="10" xfId="0" applyFont="1" applyFill="1" applyBorder="1" applyAlignment="1">
      <alignment vertical="center" wrapText="1"/>
    </xf>
    <xf numFmtId="57" fontId="13" fillId="0" borderId="10" xfId="0" applyNumberFormat="1" applyFont="1" applyFill="1" applyBorder="1" applyAlignment="1">
      <alignment horizontal="center" vertical="center"/>
    </xf>
    <xf numFmtId="57" fontId="5" fillId="0" borderId="10" xfId="0" applyNumberFormat="1" applyFont="1" applyFill="1" applyBorder="1" applyAlignment="1">
      <alignment horizontal="center" vertical="center" wrapText="1"/>
    </xf>
    <xf numFmtId="38" fontId="5" fillId="0" borderId="10" xfId="1" applyFont="1" applyFill="1" applyBorder="1" applyAlignment="1">
      <alignment horizontal="right" vertical="center"/>
    </xf>
    <xf numFmtId="38" fontId="5" fillId="0" borderId="10" xfId="1" applyFont="1" applyFill="1" applyBorder="1" applyAlignment="1">
      <alignment horizontal="center" vertical="center"/>
    </xf>
    <xf numFmtId="0" fontId="10" fillId="0" borderId="10" xfId="1" applyNumberFormat="1" applyFont="1" applyFill="1" applyBorder="1" applyAlignment="1" applyProtection="1">
      <alignment vertical="center" wrapText="1"/>
    </xf>
    <xf numFmtId="0" fontId="5" fillId="0" borderId="11" xfId="0" applyFont="1" applyFill="1" applyBorder="1" applyAlignment="1">
      <alignment vertical="center" wrapText="1"/>
    </xf>
    <xf numFmtId="0" fontId="5" fillId="0" borderId="5" xfId="0" applyFont="1" applyFill="1" applyBorder="1" applyAlignment="1">
      <alignment horizontal="right" vertical="center"/>
    </xf>
    <xf numFmtId="0" fontId="5" fillId="0" borderId="6" xfId="0" applyFont="1" applyFill="1" applyBorder="1" applyAlignment="1">
      <alignment vertical="center" wrapText="1"/>
    </xf>
    <xf numFmtId="0" fontId="12" fillId="0" borderId="6" xfId="0" applyFont="1" applyFill="1" applyBorder="1" applyAlignment="1">
      <alignment vertical="center" wrapText="1"/>
    </xf>
    <xf numFmtId="57" fontId="13" fillId="0" borderId="6" xfId="0" applyNumberFormat="1" applyFont="1" applyFill="1" applyBorder="1" applyAlignment="1">
      <alignment horizontal="center" vertical="center"/>
    </xf>
    <xf numFmtId="57" fontId="5" fillId="0" borderId="6" xfId="0" applyNumberFormat="1" applyFont="1" applyFill="1" applyBorder="1" applyAlignment="1">
      <alignment horizontal="center" vertical="center" wrapText="1"/>
    </xf>
    <xf numFmtId="38" fontId="5" fillId="0" borderId="6" xfId="1" applyFont="1" applyFill="1" applyBorder="1" applyAlignment="1">
      <alignment horizontal="right" vertical="center"/>
    </xf>
    <xf numFmtId="38" fontId="5" fillId="0" borderId="6" xfId="1" applyFont="1" applyFill="1" applyBorder="1" applyAlignment="1">
      <alignment horizontal="center" vertical="center"/>
    </xf>
    <xf numFmtId="0" fontId="10" fillId="0" borderId="6" xfId="1" applyNumberFormat="1" applyFont="1" applyFill="1" applyBorder="1" applyAlignment="1" applyProtection="1">
      <alignment vertical="center" wrapText="1"/>
    </xf>
    <xf numFmtId="0" fontId="5" fillId="0" borderId="7" xfId="0" applyFont="1" applyFill="1" applyBorder="1" applyAlignment="1">
      <alignment vertical="center" wrapText="1"/>
    </xf>
    <xf numFmtId="57" fontId="9" fillId="0" borderId="3" xfId="0" applyNumberFormat="1" applyFont="1" applyFill="1" applyBorder="1" applyAlignment="1">
      <alignment horizontal="center" vertical="center"/>
    </xf>
    <xf numFmtId="57" fontId="9" fillId="0" borderId="10" xfId="0" applyNumberFormat="1" applyFont="1" applyFill="1" applyBorder="1" applyAlignment="1">
      <alignment horizontal="center" vertical="center"/>
    </xf>
    <xf numFmtId="57" fontId="9" fillId="0" borderId="10" xfId="0" applyNumberFormat="1" applyFont="1" applyFill="1" applyBorder="1" applyAlignment="1">
      <alignment horizontal="center" vertical="center" wrapText="1"/>
    </xf>
    <xf numFmtId="57" fontId="9" fillId="0" borderId="6" xfId="0" applyNumberFormat="1" applyFont="1" applyFill="1" applyBorder="1" applyAlignment="1">
      <alignment horizontal="center" vertical="center"/>
    </xf>
    <xf numFmtId="57" fontId="9" fillId="0" borderId="6"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38" fontId="5" fillId="0" borderId="3" xfId="1" applyFont="1" applyFill="1" applyBorder="1" applyAlignment="1">
      <alignment horizontal="center" vertical="center"/>
    </xf>
    <xf numFmtId="0" fontId="10" fillId="0" borderId="3" xfId="1"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5" xfId="0" applyFont="1" applyFill="1" applyBorder="1" applyAlignment="1">
      <alignment vertical="center"/>
    </xf>
    <xf numFmtId="0" fontId="5" fillId="0" borderId="8" xfId="0" applyFont="1" applyFill="1" applyBorder="1" applyAlignment="1">
      <alignment vertical="center" wrapText="1"/>
    </xf>
    <xf numFmtId="57" fontId="9" fillId="0" borderId="8" xfId="0" applyNumberFormat="1" applyFont="1" applyFill="1" applyBorder="1" applyAlignment="1">
      <alignment horizontal="center" vertical="center"/>
    </xf>
    <xf numFmtId="38" fontId="5" fillId="0" borderId="8" xfId="1" applyFont="1" applyFill="1" applyBorder="1" applyAlignment="1">
      <alignment vertical="center"/>
    </xf>
    <xf numFmtId="0" fontId="10" fillId="0" borderId="8" xfId="1" applyNumberFormat="1" applyFont="1" applyFill="1" applyBorder="1" applyAlignment="1" applyProtection="1">
      <alignment vertical="center" wrapText="1"/>
    </xf>
    <xf numFmtId="0" fontId="5" fillId="0" borderId="16" xfId="0" applyFont="1" applyFill="1" applyBorder="1" applyAlignment="1">
      <alignment vertical="center" wrapText="1"/>
    </xf>
    <xf numFmtId="0" fontId="13" fillId="0" borderId="17" xfId="0" applyFont="1" applyFill="1" applyBorder="1" applyAlignment="1">
      <alignment vertical="center"/>
    </xf>
    <xf numFmtId="0" fontId="13" fillId="0" borderId="18" xfId="0" applyFont="1" applyFill="1" applyBorder="1" applyAlignment="1">
      <alignment vertical="center" wrapText="1"/>
    </xf>
    <xf numFmtId="0" fontId="13" fillId="0" borderId="18" xfId="0" applyFont="1" applyFill="1" applyBorder="1" applyAlignment="1">
      <alignment horizontal="center" vertical="center" wrapText="1"/>
    </xf>
    <xf numFmtId="176" fontId="13" fillId="0" borderId="18" xfId="0" applyNumberFormat="1" applyFont="1" applyFill="1" applyBorder="1" applyAlignment="1">
      <alignment horizontal="center" vertical="center"/>
    </xf>
    <xf numFmtId="38" fontId="13" fillId="0" borderId="18" xfId="0" applyNumberFormat="1" applyFont="1" applyFill="1" applyBorder="1" applyAlignment="1">
      <alignment vertical="center"/>
    </xf>
    <xf numFmtId="0" fontId="13" fillId="0" borderId="18" xfId="0" applyFont="1" applyFill="1" applyBorder="1" applyAlignment="1">
      <alignment vertical="center"/>
    </xf>
    <xf numFmtId="0" fontId="13" fillId="0" borderId="19" xfId="0" applyFont="1" applyFill="1" applyBorder="1"/>
  </cellXfs>
  <cellStyles count="2">
    <cellStyle name="桁区切り" xfId="1" builtinId="6"/>
    <cellStyle name="標準" xfId="0" builtinId="0"/>
  </cellStyles>
  <dxfs count="0"/>
  <tableStyles count="0" defaultTableStyle="TableStyleMedium2" defaultPivotStyle="PivotStyleLight16"/>
  <colors>
    <mruColors>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tabSelected="1" view="pageBreakPreview" zoomScale="80" zoomScaleNormal="80" zoomScaleSheetLayoutView="80" workbookViewId="0">
      <pane ySplit="4" topLeftCell="A5" activePane="bottomLeft" state="frozenSplit"/>
      <selection pane="bottomLeft" activeCell="D6" sqref="D6"/>
    </sheetView>
  </sheetViews>
  <sheetFormatPr defaultRowHeight="18.75"/>
  <cols>
    <col min="1" max="1" width="8.875" customWidth="1"/>
    <col min="3" max="3" width="19.875" customWidth="1"/>
    <col min="4" max="4" width="60.625" customWidth="1"/>
    <col min="5" max="7" width="9.5" bestFit="1" customWidth="1"/>
    <col min="8" max="11" width="12.625" customWidth="1"/>
    <col min="12" max="13" width="25.625" customWidth="1"/>
  </cols>
  <sheetData>
    <row r="1" spans="1:16" ht="33.75" customHeight="1">
      <c r="A1" s="5" t="s">
        <v>11</v>
      </c>
      <c r="B1" s="5"/>
      <c r="C1" s="5"/>
      <c r="D1" s="5"/>
      <c r="E1" s="5"/>
      <c r="F1" s="5"/>
      <c r="G1" s="5"/>
      <c r="H1" s="5"/>
      <c r="I1" s="5"/>
      <c r="J1" s="5"/>
      <c r="K1" s="5"/>
      <c r="L1" s="5"/>
    </row>
    <row r="2" spans="1:16" ht="3.95" customHeight="1" thickBot="1">
      <c r="H2" s="1"/>
      <c r="I2" s="1"/>
      <c r="J2" s="1"/>
      <c r="K2" s="1"/>
    </row>
    <row r="3" spans="1:16" ht="24" customHeight="1">
      <c r="A3" s="6" t="s">
        <v>0</v>
      </c>
      <c r="B3" s="8" t="s">
        <v>1</v>
      </c>
      <c r="C3" s="10" t="s">
        <v>2</v>
      </c>
      <c r="D3" s="12" t="s">
        <v>5</v>
      </c>
      <c r="E3" s="10" t="s">
        <v>3</v>
      </c>
      <c r="F3" s="10" t="s">
        <v>4</v>
      </c>
      <c r="G3" s="10" t="s">
        <v>73</v>
      </c>
      <c r="H3" s="14" t="s">
        <v>9</v>
      </c>
      <c r="I3" s="14"/>
      <c r="J3" s="14" t="s">
        <v>10</v>
      </c>
      <c r="K3" s="14"/>
      <c r="L3" s="14" t="s">
        <v>60</v>
      </c>
      <c r="M3" s="3" t="s">
        <v>72</v>
      </c>
    </row>
    <row r="4" spans="1:16" ht="72" customHeight="1" thickBot="1">
      <c r="A4" s="7"/>
      <c r="B4" s="9"/>
      <c r="C4" s="11"/>
      <c r="D4" s="13"/>
      <c r="E4" s="11"/>
      <c r="F4" s="11"/>
      <c r="G4" s="11"/>
      <c r="H4" s="2" t="s">
        <v>7</v>
      </c>
      <c r="I4" s="2" t="s">
        <v>6</v>
      </c>
      <c r="J4" s="2" t="s">
        <v>7</v>
      </c>
      <c r="K4" s="2" t="s">
        <v>6</v>
      </c>
      <c r="L4" s="15"/>
      <c r="M4" s="4"/>
    </row>
    <row r="5" spans="1:16" ht="250.5" customHeight="1">
      <c r="A5" s="16">
        <v>1</v>
      </c>
      <c r="B5" s="17" t="s">
        <v>36</v>
      </c>
      <c r="C5" s="17" t="s">
        <v>12</v>
      </c>
      <c r="D5" s="17" t="s">
        <v>59</v>
      </c>
      <c r="E5" s="18" t="s">
        <v>44</v>
      </c>
      <c r="F5" s="18" t="s">
        <v>45</v>
      </c>
      <c r="G5" s="19" t="s">
        <v>76</v>
      </c>
      <c r="H5" s="20">
        <v>807</v>
      </c>
      <c r="I5" s="20">
        <v>807</v>
      </c>
      <c r="J5" s="20"/>
      <c r="K5" s="20"/>
      <c r="L5" s="21" t="s">
        <v>105</v>
      </c>
      <c r="M5" s="22" t="s">
        <v>77</v>
      </c>
    </row>
    <row r="6" spans="1:16" ht="393" customHeight="1">
      <c r="A6" s="16">
        <v>2</v>
      </c>
      <c r="B6" s="17" t="s">
        <v>37</v>
      </c>
      <c r="C6" s="17" t="s">
        <v>13</v>
      </c>
      <c r="D6" s="23" t="s">
        <v>94</v>
      </c>
      <c r="E6" s="18" t="s">
        <v>46</v>
      </c>
      <c r="F6" s="18" t="s">
        <v>45</v>
      </c>
      <c r="G6" s="19" t="s">
        <v>76</v>
      </c>
      <c r="H6" s="20">
        <v>1061</v>
      </c>
      <c r="I6" s="20">
        <v>700</v>
      </c>
      <c r="J6" s="20"/>
      <c r="K6" s="20"/>
      <c r="L6" s="24" t="s">
        <v>106</v>
      </c>
      <c r="M6" s="22" t="s">
        <v>95</v>
      </c>
    </row>
    <row r="7" spans="1:16" ht="227.25" customHeight="1">
      <c r="A7" s="25">
        <v>3</v>
      </c>
      <c r="B7" s="26" t="s">
        <v>38</v>
      </c>
      <c r="C7" s="26" t="s">
        <v>14</v>
      </c>
      <c r="D7" s="27" t="s">
        <v>100</v>
      </c>
      <c r="E7" s="28" t="s">
        <v>47</v>
      </c>
      <c r="F7" s="28" t="s">
        <v>45</v>
      </c>
      <c r="G7" s="29" t="s">
        <v>76</v>
      </c>
      <c r="H7" s="30">
        <v>2445</v>
      </c>
      <c r="I7" s="30">
        <v>2386</v>
      </c>
      <c r="J7" s="31"/>
      <c r="K7" s="31"/>
      <c r="L7" s="32" t="s">
        <v>107</v>
      </c>
      <c r="M7" s="33" t="s">
        <v>98</v>
      </c>
    </row>
    <row r="8" spans="1:16" ht="214.5" customHeight="1">
      <c r="A8" s="34"/>
      <c r="B8" s="35"/>
      <c r="C8" s="35"/>
      <c r="D8" s="36"/>
      <c r="E8" s="37"/>
      <c r="F8" s="37"/>
      <c r="G8" s="38"/>
      <c r="H8" s="39"/>
      <c r="I8" s="39"/>
      <c r="J8" s="40"/>
      <c r="K8" s="40"/>
      <c r="L8" s="41"/>
      <c r="M8" s="42"/>
    </row>
    <row r="9" spans="1:16" ht="169.5" customHeight="1">
      <c r="A9" s="16">
        <v>4</v>
      </c>
      <c r="B9" s="17" t="s">
        <v>38</v>
      </c>
      <c r="C9" s="17" t="s">
        <v>15</v>
      </c>
      <c r="D9" s="17" t="s">
        <v>61</v>
      </c>
      <c r="E9" s="43" t="s">
        <v>46</v>
      </c>
      <c r="F9" s="43" t="s">
        <v>48</v>
      </c>
      <c r="G9" s="19" t="s">
        <v>76</v>
      </c>
      <c r="H9" s="20">
        <v>2090</v>
      </c>
      <c r="I9" s="20">
        <v>2090</v>
      </c>
      <c r="J9" s="20"/>
      <c r="K9" s="20"/>
      <c r="L9" s="24" t="s">
        <v>108</v>
      </c>
      <c r="M9" s="22" t="s">
        <v>96</v>
      </c>
    </row>
    <row r="10" spans="1:16" ht="354.95" customHeight="1">
      <c r="A10" s="16">
        <v>5</v>
      </c>
      <c r="B10" s="17" t="s">
        <v>39</v>
      </c>
      <c r="C10" s="17" t="s">
        <v>16</v>
      </c>
      <c r="D10" s="17" t="s">
        <v>90</v>
      </c>
      <c r="E10" s="43" t="s">
        <v>44</v>
      </c>
      <c r="F10" s="43" t="s">
        <v>45</v>
      </c>
      <c r="G10" s="19" t="s">
        <v>76</v>
      </c>
      <c r="H10" s="20">
        <v>10059</v>
      </c>
      <c r="I10" s="20">
        <v>10059</v>
      </c>
      <c r="J10" s="20"/>
      <c r="K10" s="20"/>
      <c r="L10" s="24" t="s">
        <v>109</v>
      </c>
      <c r="M10" s="22" t="s">
        <v>80</v>
      </c>
    </row>
    <row r="11" spans="1:16" ht="354.95" customHeight="1">
      <c r="A11" s="16">
        <v>6</v>
      </c>
      <c r="B11" s="17" t="s">
        <v>39</v>
      </c>
      <c r="C11" s="17" t="s">
        <v>17</v>
      </c>
      <c r="D11" s="17" t="s">
        <v>89</v>
      </c>
      <c r="E11" s="18" t="s">
        <v>44</v>
      </c>
      <c r="F11" s="18" t="s">
        <v>45</v>
      </c>
      <c r="G11" s="19" t="s">
        <v>76</v>
      </c>
      <c r="H11" s="20">
        <v>29821</v>
      </c>
      <c r="I11" s="20">
        <v>29821</v>
      </c>
      <c r="J11" s="20"/>
      <c r="K11" s="20"/>
      <c r="L11" s="24" t="s">
        <v>109</v>
      </c>
      <c r="M11" s="22" t="s">
        <v>80</v>
      </c>
    </row>
    <row r="12" spans="1:16" ht="380.25" customHeight="1">
      <c r="A12" s="16">
        <v>7</v>
      </c>
      <c r="B12" s="17" t="s">
        <v>39</v>
      </c>
      <c r="C12" s="17" t="s">
        <v>18</v>
      </c>
      <c r="D12" s="17" t="s">
        <v>81</v>
      </c>
      <c r="E12" s="18" t="s">
        <v>49</v>
      </c>
      <c r="F12" s="18" t="s">
        <v>50</v>
      </c>
      <c r="G12" s="19" t="s">
        <v>76</v>
      </c>
      <c r="H12" s="20">
        <v>3629</v>
      </c>
      <c r="I12" s="20">
        <v>3620</v>
      </c>
      <c r="J12" s="20">
        <v>11775</v>
      </c>
      <c r="K12" s="20">
        <v>11750</v>
      </c>
      <c r="L12" s="24" t="s">
        <v>110</v>
      </c>
      <c r="M12" s="22" t="s">
        <v>82</v>
      </c>
      <c r="O12" s="1">
        <f>+H12+J12</f>
        <v>15404</v>
      </c>
      <c r="P12" s="1">
        <f>+I12+K12</f>
        <v>15370</v>
      </c>
    </row>
    <row r="13" spans="1:16" ht="281.25" customHeight="1">
      <c r="A13" s="25">
        <v>8</v>
      </c>
      <c r="B13" s="26" t="s">
        <v>39</v>
      </c>
      <c r="C13" s="26" t="s">
        <v>19</v>
      </c>
      <c r="D13" s="26" t="s">
        <v>120</v>
      </c>
      <c r="E13" s="44" t="s">
        <v>49</v>
      </c>
      <c r="F13" s="44" t="s">
        <v>45</v>
      </c>
      <c r="G13" s="45" t="s">
        <v>75</v>
      </c>
      <c r="H13" s="30">
        <v>12092</v>
      </c>
      <c r="I13" s="30">
        <v>12067</v>
      </c>
      <c r="J13" s="31"/>
      <c r="K13" s="31"/>
      <c r="L13" s="32" t="s">
        <v>110</v>
      </c>
      <c r="M13" s="33" t="s">
        <v>83</v>
      </c>
    </row>
    <row r="14" spans="1:16" ht="58.5" customHeight="1">
      <c r="A14" s="34"/>
      <c r="B14" s="35"/>
      <c r="C14" s="35"/>
      <c r="D14" s="35"/>
      <c r="E14" s="46"/>
      <c r="F14" s="46"/>
      <c r="G14" s="47"/>
      <c r="H14" s="39"/>
      <c r="I14" s="39"/>
      <c r="J14" s="40"/>
      <c r="K14" s="40"/>
      <c r="L14" s="41"/>
      <c r="M14" s="42"/>
    </row>
    <row r="15" spans="1:16" ht="253.5" customHeight="1">
      <c r="A15" s="16">
        <v>9</v>
      </c>
      <c r="B15" s="17" t="s">
        <v>39</v>
      </c>
      <c r="C15" s="17" t="s">
        <v>20</v>
      </c>
      <c r="D15" s="17" t="s">
        <v>62</v>
      </c>
      <c r="E15" s="18" t="s">
        <v>51</v>
      </c>
      <c r="F15" s="18" t="s">
        <v>45</v>
      </c>
      <c r="G15" s="19" t="s">
        <v>76</v>
      </c>
      <c r="H15" s="20">
        <v>1000</v>
      </c>
      <c r="I15" s="20">
        <v>1000</v>
      </c>
      <c r="J15" s="20"/>
      <c r="K15" s="20"/>
      <c r="L15" s="24" t="s">
        <v>111</v>
      </c>
      <c r="M15" s="22" t="s">
        <v>82</v>
      </c>
    </row>
    <row r="16" spans="1:16" ht="198" customHeight="1">
      <c r="A16" s="16">
        <v>10</v>
      </c>
      <c r="B16" s="17" t="s">
        <v>40</v>
      </c>
      <c r="C16" s="17" t="s">
        <v>21</v>
      </c>
      <c r="D16" s="17" t="s">
        <v>63</v>
      </c>
      <c r="E16" s="18" t="s">
        <v>46</v>
      </c>
      <c r="F16" s="18" t="s">
        <v>45</v>
      </c>
      <c r="G16" s="19" t="s">
        <v>76</v>
      </c>
      <c r="H16" s="20">
        <v>985</v>
      </c>
      <c r="I16" s="20">
        <v>900</v>
      </c>
      <c r="J16" s="20"/>
      <c r="K16" s="20"/>
      <c r="L16" s="24" t="s">
        <v>112</v>
      </c>
      <c r="M16" s="22" t="s">
        <v>84</v>
      </c>
    </row>
    <row r="17" spans="1:13" ht="187.5" customHeight="1">
      <c r="A17" s="16">
        <v>11</v>
      </c>
      <c r="B17" s="17" t="s">
        <v>40</v>
      </c>
      <c r="C17" s="17" t="s">
        <v>22</v>
      </c>
      <c r="D17" s="17" t="s">
        <v>64</v>
      </c>
      <c r="E17" s="43" t="s">
        <v>46</v>
      </c>
      <c r="F17" s="43" t="s">
        <v>45</v>
      </c>
      <c r="G17" s="19" t="s">
        <v>76</v>
      </c>
      <c r="H17" s="20">
        <v>5085</v>
      </c>
      <c r="I17" s="20">
        <v>1270</v>
      </c>
      <c r="J17" s="20"/>
      <c r="K17" s="20"/>
      <c r="L17" s="24" t="s">
        <v>113</v>
      </c>
      <c r="M17" s="22" t="s">
        <v>85</v>
      </c>
    </row>
    <row r="18" spans="1:13" ht="390.75" customHeight="1">
      <c r="A18" s="16">
        <v>12</v>
      </c>
      <c r="B18" s="17" t="s">
        <v>40</v>
      </c>
      <c r="C18" s="17" t="s">
        <v>23</v>
      </c>
      <c r="D18" s="17" t="s">
        <v>93</v>
      </c>
      <c r="E18" s="43" t="s">
        <v>52</v>
      </c>
      <c r="F18" s="43" t="s">
        <v>45</v>
      </c>
      <c r="G18" s="19" t="s">
        <v>76</v>
      </c>
      <c r="H18" s="20">
        <v>4632</v>
      </c>
      <c r="I18" s="20">
        <v>4600</v>
      </c>
      <c r="J18" s="20"/>
      <c r="K18" s="20"/>
      <c r="L18" s="24" t="s">
        <v>113</v>
      </c>
      <c r="M18" s="22" t="s">
        <v>86</v>
      </c>
    </row>
    <row r="19" spans="1:13" ht="246" customHeight="1">
      <c r="A19" s="16">
        <v>13</v>
      </c>
      <c r="B19" s="17" t="s">
        <v>41</v>
      </c>
      <c r="C19" s="17" t="s">
        <v>24</v>
      </c>
      <c r="D19" s="17" t="s">
        <v>99</v>
      </c>
      <c r="E19" s="18" t="s">
        <v>53</v>
      </c>
      <c r="F19" s="18" t="s">
        <v>51</v>
      </c>
      <c r="G19" s="19" t="s">
        <v>76</v>
      </c>
      <c r="H19" s="20">
        <v>800</v>
      </c>
      <c r="I19" s="20">
        <v>400</v>
      </c>
      <c r="J19" s="20"/>
      <c r="K19" s="20"/>
      <c r="L19" s="24" t="s">
        <v>114</v>
      </c>
      <c r="M19" s="22" t="s">
        <v>101</v>
      </c>
    </row>
    <row r="20" spans="1:13" ht="242.25" customHeight="1">
      <c r="A20" s="16">
        <v>14</v>
      </c>
      <c r="B20" s="48" t="s">
        <v>42</v>
      </c>
      <c r="C20" s="17" t="s">
        <v>25</v>
      </c>
      <c r="D20" s="17" t="s">
        <v>56</v>
      </c>
      <c r="E20" s="18" t="s">
        <v>102</v>
      </c>
      <c r="F20" s="18" t="s">
        <v>102</v>
      </c>
      <c r="G20" s="18" t="s">
        <v>102</v>
      </c>
      <c r="H20" s="49" t="s">
        <v>102</v>
      </c>
      <c r="I20" s="49" t="s">
        <v>102</v>
      </c>
      <c r="J20" s="49" t="s">
        <v>102</v>
      </c>
      <c r="K20" s="49" t="s">
        <v>102</v>
      </c>
      <c r="L20" s="50" t="s">
        <v>102</v>
      </c>
      <c r="M20" s="51" t="s">
        <v>102</v>
      </c>
    </row>
    <row r="21" spans="1:13" ht="253.5" customHeight="1">
      <c r="A21" s="16">
        <v>15</v>
      </c>
      <c r="B21" s="17" t="s">
        <v>38</v>
      </c>
      <c r="C21" s="17" t="s">
        <v>26</v>
      </c>
      <c r="D21" s="17" t="s">
        <v>65</v>
      </c>
      <c r="E21" s="43" t="s">
        <v>47</v>
      </c>
      <c r="F21" s="43" t="s">
        <v>45</v>
      </c>
      <c r="G21" s="19" t="s">
        <v>76</v>
      </c>
      <c r="H21" s="20">
        <v>9053</v>
      </c>
      <c r="I21" s="20">
        <v>5550</v>
      </c>
      <c r="J21" s="20"/>
      <c r="K21" s="20"/>
      <c r="L21" s="24" t="s">
        <v>115</v>
      </c>
      <c r="M21" s="22" t="s">
        <v>97</v>
      </c>
    </row>
    <row r="22" spans="1:13" ht="246" customHeight="1">
      <c r="A22" s="16">
        <v>16</v>
      </c>
      <c r="B22" s="17" t="s">
        <v>36</v>
      </c>
      <c r="C22" s="17" t="s">
        <v>27</v>
      </c>
      <c r="D22" s="17" t="s">
        <v>66</v>
      </c>
      <c r="E22" s="43" t="s">
        <v>44</v>
      </c>
      <c r="F22" s="43" t="s">
        <v>45</v>
      </c>
      <c r="G22" s="19" t="s">
        <v>76</v>
      </c>
      <c r="H22" s="20">
        <v>4437</v>
      </c>
      <c r="I22" s="20">
        <v>4437</v>
      </c>
      <c r="J22" s="20"/>
      <c r="K22" s="20"/>
      <c r="L22" s="24" t="s">
        <v>116</v>
      </c>
      <c r="M22" s="22" t="s">
        <v>78</v>
      </c>
    </row>
    <row r="23" spans="1:13" ht="187.5" customHeight="1">
      <c r="A23" s="16">
        <v>17</v>
      </c>
      <c r="B23" s="17" t="s">
        <v>36</v>
      </c>
      <c r="C23" s="17" t="s">
        <v>28</v>
      </c>
      <c r="D23" s="17" t="s">
        <v>67</v>
      </c>
      <c r="E23" s="18" t="s">
        <v>54</v>
      </c>
      <c r="F23" s="18" t="s">
        <v>45</v>
      </c>
      <c r="G23" s="19" t="s">
        <v>76</v>
      </c>
      <c r="H23" s="20">
        <v>5298</v>
      </c>
      <c r="I23" s="20">
        <v>5290</v>
      </c>
      <c r="J23" s="20"/>
      <c r="K23" s="20"/>
      <c r="L23" s="24" t="s">
        <v>57</v>
      </c>
      <c r="M23" s="22" t="s">
        <v>79</v>
      </c>
    </row>
    <row r="24" spans="1:13" ht="253.5" customHeight="1">
      <c r="A24" s="16">
        <v>18</v>
      </c>
      <c r="B24" s="17" t="s">
        <v>43</v>
      </c>
      <c r="C24" s="17" t="s">
        <v>29</v>
      </c>
      <c r="D24" s="17" t="s">
        <v>68</v>
      </c>
      <c r="E24" s="18" t="s">
        <v>48</v>
      </c>
      <c r="F24" s="18" t="s">
        <v>45</v>
      </c>
      <c r="G24" s="19" t="s">
        <v>76</v>
      </c>
      <c r="H24" s="20">
        <v>10149</v>
      </c>
      <c r="I24" s="20">
        <v>9800</v>
      </c>
      <c r="J24" s="20"/>
      <c r="K24" s="20"/>
      <c r="L24" s="24" t="s">
        <v>117</v>
      </c>
      <c r="M24" s="22" t="s">
        <v>87</v>
      </c>
    </row>
    <row r="25" spans="1:13" ht="329.25" customHeight="1">
      <c r="A25" s="16">
        <v>19</v>
      </c>
      <c r="B25" s="17" t="s">
        <v>39</v>
      </c>
      <c r="C25" s="17" t="s">
        <v>30</v>
      </c>
      <c r="D25" s="17" t="s">
        <v>92</v>
      </c>
      <c r="E25" s="43" t="s">
        <v>52</v>
      </c>
      <c r="F25" s="43" t="s">
        <v>45</v>
      </c>
      <c r="G25" s="52" t="s">
        <v>74</v>
      </c>
      <c r="H25" s="20">
        <v>22609</v>
      </c>
      <c r="I25" s="20">
        <v>22609</v>
      </c>
      <c r="J25" s="20"/>
      <c r="K25" s="20"/>
      <c r="L25" s="24" t="s">
        <v>118</v>
      </c>
      <c r="M25" s="22" t="s">
        <v>88</v>
      </c>
    </row>
    <row r="26" spans="1:13" ht="337.5" customHeight="1">
      <c r="A26" s="16">
        <v>20</v>
      </c>
      <c r="B26" s="17" t="s">
        <v>39</v>
      </c>
      <c r="C26" s="17" t="s">
        <v>31</v>
      </c>
      <c r="D26" s="17" t="s">
        <v>92</v>
      </c>
      <c r="E26" s="43" t="s">
        <v>52</v>
      </c>
      <c r="F26" s="43" t="s">
        <v>45</v>
      </c>
      <c r="G26" s="19" t="s">
        <v>76</v>
      </c>
      <c r="H26" s="20">
        <f>26408-22609</f>
        <v>3799</v>
      </c>
      <c r="I26" s="20">
        <v>3790</v>
      </c>
      <c r="J26" s="20"/>
      <c r="K26" s="20"/>
      <c r="L26" s="24" t="s">
        <v>118</v>
      </c>
      <c r="M26" s="22" t="s">
        <v>88</v>
      </c>
    </row>
    <row r="27" spans="1:13" ht="239.25" customHeight="1">
      <c r="A27" s="16">
        <v>21</v>
      </c>
      <c r="B27" s="17" t="s">
        <v>39</v>
      </c>
      <c r="C27" s="17" t="s">
        <v>32</v>
      </c>
      <c r="D27" s="17" t="s">
        <v>69</v>
      </c>
      <c r="E27" s="18" t="s">
        <v>48</v>
      </c>
      <c r="F27" s="18" t="s">
        <v>45</v>
      </c>
      <c r="G27" s="19" t="s">
        <v>76</v>
      </c>
      <c r="H27" s="20">
        <v>3080</v>
      </c>
      <c r="I27" s="20">
        <v>3000</v>
      </c>
      <c r="J27" s="20"/>
      <c r="K27" s="20"/>
      <c r="L27" s="24" t="s">
        <v>110</v>
      </c>
      <c r="M27" s="53" t="s">
        <v>83</v>
      </c>
    </row>
    <row r="28" spans="1:13" ht="181.5" customHeight="1">
      <c r="A28" s="16">
        <v>22</v>
      </c>
      <c r="B28" s="17" t="s">
        <v>39</v>
      </c>
      <c r="C28" s="17" t="s">
        <v>33</v>
      </c>
      <c r="D28" s="17" t="s">
        <v>70</v>
      </c>
      <c r="E28" s="18" t="s">
        <v>55</v>
      </c>
      <c r="F28" s="18" t="s">
        <v>45</v>
      </c>
      <c r="G28" s="19" t="s">
        <v>76</v>
      </c>
      <c r="H28" s="20">
        <v>9656</v>
      </c>
      <c r="I28" s="20">
        <v>9650</v>
      </c>
      <c r="J28" s="20"/>
      <c r="K28" s="20"/>
      <c r="L28" s="24" t="s">
        <v>110</v>
      </c>
      <c r="M28" s="53" t="s">
        <v>83</v>
      </c>
    </row>
    <row r="29" spans="1:13" ht="397.5" customHeight="1">
      <c r="A29" s="16">
        <v>23</v>
      </c>
      <c r="B29" s="17" t="s">
        <v>40</v>
      </c>
      <c r="C29" s="17" t="s">
        <v>34</v>
      </c>
      <c r="D29" s="17" t="s">
        <v>71</v>
      </c>
      <c r="E29" s="43" t="s">
        <v>52</v>
      </c>
      <c r="F29" s="43" t="s">
        <v>55</v>
      </c>
      <c r="G29" s="19" t="s">
        <v>76</v>
      </c>
      <c r="H29" s="20">
        <v>830</v>
      </c>
      <c r="I29" s="20">
        <v>830</v>
      </c>
      <c r="J29" s="20"/>
      <c r="K29" s="20"/>
      <c r="L29" s="24" t="s">
        <v>58</v>
      </c>
      <c r="M29" s="22" t="s">
        <v>91</v>
      </c>
    </row>
    <row r="30" spans="1:13" ht="204" customHeight="1" thickBot="1">
      <c r="A30" s="54">
        <v>24</v>
      </c>
      <c r="B30" s="55" t="s">
        <v>38</v>
      </c>
      <c r="C30" s="55" t="s">
        <v>35</v>
      </c>
      <c r="D30" s="55" t="s">
        <v>103</v>
      </c>
      <c r="E30" s="56" t="s">
        <v>49</v>
      </c>
      <c r="F30" s="56" t="s">
        <v>51</v>
      </c>
      <c r="G30" s="19" t="s">
        <v>76</v>
      </c>
      <c r="H30" s="57">
        <v>2092</v>
      </c>
      <c r="I30" s="57">
        <v>2000</v>
      </c>
      <c r="J30" s="57"/>
      <c r="K30" s="57"/>
      <c r="L30" s="58" t="s">
        <v>119</v>
      </c>
      <c r="M30" s="59" t="s">
        <v>104</v>
      </c>
    </row>
    <row r="31" spans="1:13" ht="48.75" customHeight="1" thickTop="1" thickBot="1">
      <c r="A31" s="60"/>
      <c r="B31" s="61"/>
      <c r="C31" s="61"/>
      <c r="D31" s="62" t="s">
        <v>8</v>
      </c>
      <c r="E31" s="63"/>
      <c r="F31" s="63"/>
      <c r="G31" s="63"/>
      <c r="H31" s="64">
        <f>SUM(H5:H30)</f>
        <v>145509</v>
      </c>
      <c r="I31" s="64">
        <f>SUM(I5:I30)</f>
        <v>136676</v>
      </c>
      <c r="J31" s="64">
        <f>SUM(J5:J30)</f>
        <v>11775</v>
      </c>
      <c r="K31" s="64">
        <f>SUM(K5:K30)</f>
        <v>11750</v>
      </c>
      <c r="L31" s="65"/>
      <c r="M31" s="66"/>
    </row>
    <row r="32" spans="1:13">
      <c r="H32" s="1"/>
      <c r="I32" s="1"/>
      <c r="J32" s="1"/>
      <c r="K32" s="1"/>
    </row>
  </sheetData>
  <autoFilter ref="A4:L32" xr:uid="{00000000-0001-0000-0000-000000000000}"/>
  <mergeCells count="38">
    <mergeCell ref="K7:K8"/>
    <mergeCell ref="L7:L8"/>
    <mergeCell ref="M7:M8"/>
    <mergeCell ref="F7:F8"/>
    <mergeCell ref="G7:G8"/>
    <mergeCell ref="H7:H8"/>
    <mergeCell ref="I7:I8"/>
    <mergeCell ref="J7:J8"/>
    <mergeCell ref="A7:A8"/>
    <mergeCell ref="B7:B8"/>
    <mergeCell ref="C7:C8"/>
    <mergeCell ref="D7:D8"/>
    <mergeCell ref="E7:E8"/>
    <mergeCell ref="M13:M14"/>
    <mergeCell ref="M3:M4"/>
    <mergeCell ref="A1:L1"/>
    <mergeCell ref="A3:A4"/>
    <mergeCell ref="B3:B4"/>
    <mergeCell ref="C3:C4"/>
    <mergeCell ref="D3:D4"/>
    <mergeCell ref="E3:E4"/>
    <mergeCell ref="F3:F4"/>
    <mergeCell ref="H3:I3"/>
    <mergeCell ref="J3:K3"/>
    <mergeCell ref="G3:G4"/>
    <mergeCell ref="G13:G14"/>
    <mergeCell ref="L3:L4"/>
    <mergeCell ref="A13:A14"/>
    <mergeCell ref="B13:B14"/>
    <mergeCell ref="I13:I14"/>
    <mergeCell ref="J13:J14"/>
    <mergeCell ref="K13:K14"/>
    <mergeCell ref="L13:L14"/>
    <mergeCell ref="C13:C14"/>
    <mergeCell ref="D13:D14"/>
    <mergeCell ref="E13:E14"/>
    <mergeCell ref="F13:F14"/>
    <mergeCell ref="H13:H14"/>
  </mergeCells>
  <phoneticPr fontId="2"/>
  <pageMargins left="0.70866141732283472" right="0.70866141732283472" top="0.74803149606299213" bottom="0.74803149606299213" header="0.31496062992125984" footer="0.31496062992125984"/>
  <pageSetup paperSize="9" scale="35" fitToHeight="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祐介</dc:creator>
  <cp:lastModifiedBy>河内 祐介</cp:lastModifiedBy>
  <cp:lastPrinted>2024-01-15T05:15:08Z</cp:lastPrinted>
  <dcterms:created xsi:type="dcterms:W3CDTF">2015-06-05T18:19:34Z</dcterms:created>
  <dcterms:modified xsi:type="dcterms:W3CDTF">2024-01-15T05:15:10Z</dcterms:modified>
</cp:coreProperties>
</file>