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Users\11321176\Desktop\05_HP公表\"/>
    </mc:Choice>
  </mc:AlternateContent>
  <xr:revisionPtr revIDLastSave="0" documentId="13_ncr:1_{B92AB498-0709-4F20-9B81-DB253A50558D}" xr6:coauthVersionLast="47" xr6:coauthVersionMax="47" xr10:uidLastSave="{00000000-0000-0000-0000-000000000000}"/>
  <bookViews>
    <workbookView xWindow="28680" yWindow="1125" windowWidth="29040" windowHeight="15720" firstSheet="10"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88" i="12" l="1"/>
  <c r="AP88" i="12" l="1"/>
  <c r="AF88" i="12"/>
  <c r="AU63" i="12"/>
  <c r="AP63" i="12"/>
  <c r="AA7" i="12" l="1"/>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O34" i="10"/>
  <c r="AM34" i="10"/>
  <c r="C34" i="10"/>
  <c r="C35" i="10" s="1"/>
  <c r="BE34" i="10" l="1"/>
  <c r="BE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BW40" i="10" s="1"/>
  <c r="BW41" i="10" s="1"/>
</calcChain>
</file>

<file path=xl/sharedStrings.xml><?xml version="1.0" encoding="utf-8"?>
<sst xmlns="http://schemas.openxmlformats.org/spreadsheetml/2006/main" count="1130" uniqueCount="569">
  <si>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</si>
  <si>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</si>
  <si>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</si>
  <si>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</si>
  <si>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</si>
  <si>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</si>
  <si>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</si>
  <si>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</si>
  <si>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</si>
  <si>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</si>
  <si>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</si>
  <si>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</si>
  <si>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</si>
  <si>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</si>
  <si>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</si>
  <si>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</si>
  <si>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</si>
  <si>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</si>
  <si>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</si>
  <si>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</si>
  <si>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</si>
  <si>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</si>
  <si>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</si>
  <si>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</si>
  <si>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</si>
  <si>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</si>
  <si>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</si>
  <si>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</si>
  <si>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</si>
  <si>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</si>
  <si>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</si>
  <si>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</si>
  <si>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</si>
  <si>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</si>
  <si>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</si>
  <si>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</si>
  <si>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</si>
  <si>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</si>
  <si>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</si>
  <si>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</si>
  <si>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</si>
  <si>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</si>
  <si>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</si>
  <si>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</si>
  <si>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</si>
  <si>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</si>
  <si>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</si>
  <si>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</si>
  <si>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</si>
  <si>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</si>
  <si>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</si>
  <si>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</si>
  <si>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</si>
  <si>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</si>
  <si>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</si>
  <si>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</si>
  <si>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</si>
  <si>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</si>
  <si>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</si>
  <si>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</si>
  <si>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</si>
  <si>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</si>
  <si>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</si>
  <si>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</si>
  <si>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</si>
  <si>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</si>
  <si>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</si>
  <si>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</si>
  <si>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</si>
  <si>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</si>
  <si>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</si>
  <si>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</si>
  <si>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</si>
  <si>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</si>
  <si>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</si>
  <si>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</si>
  <si>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</si>
  <si>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</si>
  <si>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</si>
  <si>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島根県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</si>
  <si>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</si>
  <si>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</si>
  <si>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</si>
  <si>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</si>
  <si>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</si>
  <si>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</si>
  <si>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</si>
  <si>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</si>
  <si>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</si>
  <si>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</si>
  <si>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</si>
  <si>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</si>
  <si>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</si>
  <si>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</si>
  <si>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西ノ島町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</si>
  <si>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</si>
  <si>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</si>
  <si>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</si>
  <si>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</si>
  <si>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</si>
  <si>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</si>
  <si>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</si>
  <si>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</si>
  <si>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</si>
  <si>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</si>
  <si>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</si>
  <si>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</si>
  <si>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</si>
  <si>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</si>
  <si>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</si>
  <si>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</si>
  <si>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</si>
  <si>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</si>
  <si>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</si>
  <si>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</si>
  <si>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</si>
  <si>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</si>
  <si>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</si>
  <si>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</si>
  <si>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</si>
  <si>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</si>
  <si>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</si>
  <si>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</si>
  <si>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</si>
  <si>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</si>
  <si>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</si>
  <si>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</si>
  <si>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</si>
  <si>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</si>
  <si>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</si>
  <si>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</si>
  <si>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</si>
  <si>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</si>
  <si>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</si>
  <si>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</si>
  <si>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</si>
  <si>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</si>
  <si>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</si>
  <si>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</si>
  <si>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</si>
  <si>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</si>
  <si>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</si>
  <si>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</si>
  <si>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</si>
  <si>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</si>
  <si>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</si>
  <si>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</si>
  <si>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</si>
  <si>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</si>
  <si>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</si>
  <si>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</si>
  <si>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</si>
  <si>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</si>
  <si>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</si>
  <si>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</si>
  <si>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</si>
  <si>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</si>
  <si>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</si>
  <si>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</si>
  <si>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</si>
  <si>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</si>
  <si>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</si>
  <si>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</si>
  <si>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</si>
  <si>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</si>
  <si>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</si>
  <si>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</si>
  <si>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</si>
  <si>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</si>
  <si>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</si>
  <si>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</si>
  <si>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</si>
  <si>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</si>
  <si>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</si>
  <si>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</si>
  <si>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</si>
  <si>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</si>
  <si>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</si>
  <si>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</si>
  <si>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</si>
  <si>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</si>
  <si>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</si>
  <si>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</si>
  <si>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</si>
  <si>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</si>
  <si>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</si>
  <si>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</si>
  <si>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</si>
  <si>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</si>
  <si>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</si>
  <si>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</si>
  <si>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</si>
  <si>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</si>
  <si>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</si>
  <si>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</si>
  <si>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</si>
  <si>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</si>
  <si>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</si>
  <si>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</si>
  <si>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</si>
  <si>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</si>
  <si>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</si>
  <si>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</si>
  <si>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島根県西ノ島町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</si>
  <si>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</si>
  <si>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</si>
  <si>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</si>
  <si>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</si>
  <si>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</si>
  <si>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</si>
  <si>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</si>
  <si>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</si>
  <si>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</si>
  <si>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</si>
  <si>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</si>
  <si>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</si>
  <si>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</si>
  <si>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</si>
  <si>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</si>
  <si>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</si>
  <si>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</si>
  <si>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</si>
  <si>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</si>
  <si>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</si>
  <si>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</si>
  <si>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</si>
  <si>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</si>
  <si>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</si>
  <si>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</si>
  <si>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</si>
  <si>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</si>
  <si>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</si>
  <si>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</si>
  <si>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</si>
  <si>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</si>
  <si>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</si>
  <si>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</si>
  <si>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</si>
  <si>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</si>
  <si>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</si>
  <si>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</si>
  <si>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</si>
  <si>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</si>
  <si>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</si>
  <si>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</si>
  <si>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</si>
  <si>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</si>
  <si>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</si>
  <si>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</si>
  <si>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</si>
  <si>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</si>
  <si>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</si>
  <si>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</si>
  <si>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</si>
  <si>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</si>
  <si>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</si>
  <si>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</si>
  <si>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</si>
  <si>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</si>
  <si>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</si>
  <si>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</si>
  <si>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</si>
  <si>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</si>
  <si>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</si>
  <si>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</si>
  <si>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</si>
  <si>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</si>
  <si>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</si>
  <si>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</si>
  <si>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</si>
  <si>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</si>
  <si>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</si>
  <si>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</si>
  <si>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</si>
  <si>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</si>
  <si>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</si>
  <si>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</si>
  <si>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</si>
  <si>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</si>
  <si>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</si>
  <si>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</si>
  <si>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</si>
  <si>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</si>
  <si>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</si>
  <si>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</si>
  <si>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</si>
  <si>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</si>
  <si>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</si>
  <si>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</si>
  <si>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</si>
  <si>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</si>
  <si>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</si>
  <si>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</si>
  <si>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</si>
  <si>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</si>
  <si>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</si>
  <si>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</si>
  <si>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</si>
  <si>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</si>
  <si>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</si>
  <si>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</si>
  <si>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</si>
  <si>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</si>
  <si>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</si>
  <si>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</si>
  <si>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</si>
  <si>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</si>
  <si>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</si>
  <si>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</si>
  <si>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</si>
  <si>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</si>
  <si>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</si>
  <si>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</si>
  <si>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</si>
  <si>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</si>
  <si>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</si>
  <si>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</si>
  <si>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</si>
  <si>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</si>
  <si>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</si>
  <si>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</si>
  <si>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</si>
  <si>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</si>
  <si>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</si>
  <si>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</si>
  <si>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</si>
  <si>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</si>
  <si>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</si>
  <si>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</si>
  <si>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</si>
  <si>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</si>
  <si>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</si>
  <si>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</si>
  <si>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</si>
  <si>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</si>
  <si>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</si>
  <si>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</si>
  <si>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</si>
  <si>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</si>
  <si>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</si>
  <si>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</si>
  <si>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</si>
  <si>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</si>
  <si>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</si>
  <si>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</si>
  <si>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</si>
  <si>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</si>
  <si>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</si>
  <si>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</si>
  <si>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</si>
  <si>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</si>
  <si>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</si>
  <si>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</si>
  <si>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</si>
  <si>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島根県西ノ島町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</si>
  <si>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</si>
  <si>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</si>
  <si>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</si>
  <si>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</si>
  <si>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</si>
  <si>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</si>
  <si>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</si>
  <si>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</si>
  <si>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</si>
  <si>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</si>
  <si>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</si>
  <si>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</si>
  <si>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</si>
  <si>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</si>
  <si>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</si>
  <si>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</si>
  <si>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</si>
  <si>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</si>
  <si>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</si>
  <si>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</si>
  <si>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特別会計へき地三度出張診療所</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</si>
  <si>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</si>
  <si>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</si>
  <si>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</si>
  <si>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</si>
  <si>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</si>
  <si>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</si>
  <si>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</si>
  <si>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</si>
  <si>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</si>
  <si>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</si>
  <si>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</si>
  <si>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</si>
  <si>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</si>
  <si>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特別会計国民健康保険事業</t>
    <phoneticPr fontId="5"/>
  </si>
  <si>
    <t>特別会計後期高齢者医療保険事業</t>
    <phoneticPr fontId="5"/>
  </si>
  <si>
    <t>特別会計浦郷診療所</t>
    <phoneticPr fontId="5"/>
  </si>
  <si>
    <t>特別会計簡易水道事業</t>
    <phoneticPr fontId="5"/>
  </si>
  <si>
    <t>法非適用企業</t>
    <phoneticPr fontId="5"/>
  </si>
  <si>
    <t>特別会計下水道事業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</si>
  <si>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</si>
  <si>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</si>
  <si>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</si>
  <si>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</si>
  <si>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</si>
  <si>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</si>
  <si>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</si>
  <si>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</si>
  <si>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</si>
  <si>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</si>
  <si>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</si>
  <si>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</si>
  <si>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</si>
  <si>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</si>
  <si>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</si>
  <si>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</si>
  <si>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</si>
  <si>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</si>
  <si>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</si>
  <si>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</si>
  <si>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</si>
  <si>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</si>
  <si>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</si>
  <si>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</si>
  <si>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</si>
  <si>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</si>
  <si>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</si>
  <si>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</si>
  <si>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</si>
  <si>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</si>
  <si>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</si>
  <si>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</si>
  <si>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</si>
  <si>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</si>
  <si>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</si>
  <si>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</si>
  <si>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</si>
  <si>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</si>
  <si>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</si>
  <si>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</si>
  <si>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</si>
  <si>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</si>
  <si>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</si>
  <si>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</si>
  <si>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</si>
  <si>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</si>
  <si>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</si>
  <si>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</si>
  <si>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</si>
  <si>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</si>
  <si>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</si>
  <si>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</si>
  <si>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</si>
  <si>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</si>
  <si>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</si>
  <si>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</si>
  <si>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</si>
  <si>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</si>
  <si>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</si>
  <si>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</si>
  <si>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</si>
  <si>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</si>
  <si>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</si>
  <si>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</si>
  <si>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</si>
  <si>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</si>
  <si>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</si>
  <si>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</si>
  <si>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</si>
  <si>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</si>
  <si>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</si>
  <si>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</si>
  <si>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</si>
  <si>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</si>
  <si>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</si>
  <si>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</si>
  <si>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</si>
  <si>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</si>
  <si>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</si>
  <si>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</si>
  <si>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</si>
  <si>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</si>
  <si>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</si>
  <si>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</si>
  <si>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</si>
  <si>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</si>
  <si>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</si>
  <si>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</si>
  <si>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</si>
  <si>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</si>
  <si>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</si>
  <si>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</si>
  <si>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</si>
  <si>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</si>
  <si>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</si>
  <si>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</si>
  <si>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</si>
  <si>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</si>
  <si>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</si>
  <si>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</si>
  <si>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</si>
  <si>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</si>
  <si>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</si>
  <si>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</si>
  <si>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</si>
  <si>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</si>
  <si>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</si>
  <si>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</si>
  <si>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</si>
  <si>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</si>
  <si>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</si>
  <si>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</si>
  <si>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</si>
  <si>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</si>
  <si>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</si>
  <si>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</si>
  <si>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</si>
  <si>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</si>
  <si>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</si>
  <si>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</si>
  <si>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</si>
  <si>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</si>
  <si>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</si>
  <si>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</si>
  <si>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</si>
  <si>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</si>
  <si>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</si>
  <si>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</si>
  <si>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</si>
  <si>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</si>
  <si>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</si>
  <si>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</si>
  <si>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</si>
  <si>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</si>
  <si>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</si>
  <si>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</si>
  <si>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特別会計下水道事業</t>
  </si>
  <si>
    <t>特別会計国民健康保険事業</t>
  </si>
  <si>
    <t>特別会計簡易水道事業</t>
  </si>
  <si>
    <t>特別会計浦郷診療所</t>
  </si>
  <si>
    <t>特別会計へき地三度出張診療所</t>
  </si>
  <si>
    <t>特別会計後期高齢者医療保険事業</t>
  </si>
  <si>
    <t>その他会計（赤字）</t>
  </si>
  <si>
    <t>その他会計（黒字）</t>
  </si>
  <si>
    <t>R01</t>
    <phoneticPr fontId="5"/>
  </si>
  <si>
    <t>R02</t>
    <phoneticPr fontId="5"/>
  </si>
  <si>
    <t>R03</t>
    <phoneticPr fontId="5"/>
  </si>
  <si>
    <t>R04</t>
    <phoneticPr fontId="5"/>
  </si>
  <si>
    <t>R05</t>
    <phoneticPr fontId="5"/>
  </si>
  <si>
    <t>ふるさと西ノ島基金わがとこ</t>
  </si>
  <si>
    <t>家畜市場整備基金</t>
  </si>
  <si>
    <t>ジオパーク拠点施設整備基金</t>
  </si>
  <si>
    <t>隠岐島前病院整備基金</t>
  </si>
  <si>
    <t>定住支援体制整備推進基金</t>
    <rPh sb="0" eb="2">
      <t>テイジュウ</t>
    </rPh>
    <rPh sb="2" eb="4">
      <t>シエン</t>
    </rPh>
    <rPh sb="4" eb="6">
      <t>タイセイ</t>
    </rPh>
    <rPh sb="6" eb="8">
      <t>セイビ</t>
    </rPh>
    <rPh sb="8" eb="10">
      <t>スイシン</t>
    </rPh>
    <rPh sb="10" eb="12">
      <t>キキン</t>
    </rPh>
    <phoneticPr fontId="5"/>
  </si>
  <si>
    <t>-</t>
    <phoneticPr fontId="2"/>
  </si>
  <si>
    <t>隠岐広域連合（普通会計）</t>
    <rPh sb="0" eb="2">
      <t>オキ</t>
    </rPh>
    <rPh sb="2" eb="4">
      <t>コウイキ</t>
    </rPh>
    <rPh sb="4" eb="6">
      <t>レンゴウ</t>
    </rPh>
    <rPh sb="7" eb="9">
      <t>フツウ</t>
    </rPh>
    <rPh sb="9" eb="11">
      <t>カイケイ</t>
    </rPh>
    <phoneticPr fontId="2"/>
  </si>
  <si>
    <t>隠岐広域連合（介護会計）</t>
    <rPh sb="0" eb="2">
      <t>オキ</t>
    </rPh>
    <rPh sb="2" eb="4">
      <t>コウイキ</t>
    </rPh>
    <rPh sb="4" eb="6">
      <t>レンゴウ</t>
    </rPh>
    <rPh sb="7" eb="9">
      <t>カイゴ</t>
    </rPh>
    <rPh sb="9" eb="11">
      <t>カイケイ</t>
    </rPh>
    <phoneticPr fontId="2"/>
  </si>
  <si>
    <t>隠岐広域連合（隠岐病院会計）</t>
    <rPh sb="0" eb="2">
      <t>オキ</t>
    </rPh>
    <rPh sb="2" eb="4">
      <t>コウイキ</t>
    </rPh>
    <rPh sb="4" eb="6">
      <t>レンゴウ</t>
    </rPh>
    <rPh sb="7" eb="9">
      <t>オキ</t>
    </rPh>
    <rPh sb="9" eb="11">
      <t>ビョウイン</t>
    </rPh>
    <rPh sb="11" eb="13">
      <t>カイケイ</t>
    </rPh>
    <phoneticPr fontId="2"/>
  </si>
  <si>
    <t>隠岐広域連合（隠岐島前病院会計）</t>
    <rPh sb="0" eb="2">
      <t>オキ</t>
    </rPh>
    <rPh sb="2" eb="4">
      <t>コウイキ</t>
    </rPh>
    <rPh sb="4" eb="6">
      <t>レンゴウ</t>
    </rPh>
    <rPh sb="7" eb="9">
      <t>オキ</t>
    </rPh>
    <rPh sb="9" eb="11">
      <t>ドウゼン</t>
    </rPh>
    <rPh sb="11" eb="13">
      <t>ビョウイン</t>
    </rPh>
    <rPh sb="13" eb="15">
      <t>カイケイ</t>
    </rPh>
    <phoneticPr fontId="2"/>
  </si>
  <si>
    <t>島前町村組合</t>
    <rPh sb="0" eb="2">
      <t>ドウゼン</t>
    </rPh>
    <rPh sb="2" eb="4">
      <t>チョウソン</t>
    </rPh>
    <rPh sb="4" eb="6">
      <t>クミアイ</t>
    </rPh>
    <phoneticPr fontId="2"/>
  </si>
  <si>
    <t>島根県市町村総合事務組合</t>
    <rPh sb="0" eb="3">
      <t>シマネケン</t>
    </rPh>
    <rPh sb="3" eb="6">
      <t>シチョウソン</t>
    </rPh>
    <rPh sb="6" eb="8">
      <t>ソウゴウ</t>
    </rPh>
    <rPh sb="8" eb="10">
      <t>ジム</t>
    </rPh>
    <rPh sb="10" eb="12">
      <t>クミアイ</t>
    </rPh>
    <phoneticPr fontId="2"/>
  </si>
  <si>
    <t>島根県後期高齢者医療広域連合（普通会計）</t>
    <rPh sb="0" eb="3">
      <t>シマネケン</t>
    </rPh>
    <rPh sb="3" eb="5">
      <t>コウキ</t>
    </rPh>
    <rPh sb="5" eb="8">
      <t>コウレイシャ</t>
    </rPh>
    <rPh sb="8" eb="10">
      <t>イリョウ</t>
    </rPh>
    <rPh sb="10" eb="12">
      <t>コウイキ</t>
    </rPh>
    <rPh sb="12" eb="14">
      <t>レンゴウ</t>
    </rPh>
    <rPh sb="15" eb="17">
      <t>フツウ</t>
    </rPh>
    <rPh sb="17" eb="19">
      <t>カイケイ</t>
    </rPh>
    <phoneticPr fontId="2"/>
  </si>
  <si>
    <t>島根県後期高齢者医療広域連合（後期高齢会計）</t>
    <rPh sb="0" eb="3">
      <t>シマネケン</t>
    </rPh>
    <rPh sb="3" eb="5">
      <t>コウキ</t>
    </rPh>
    <rPh sb="5" eb="8">
      <t>コウレイシャ</t>
    </rPh>
    <rPh sb="8" eb="10">
      <t>イリョウ</t>
    </rPh>
    <rPh sb="10" eb="12">
      <t>コウイキ</t>
    </rPh>
    <rPh sb="12" eb="14">
      <t>レンゴウ</t>
    </rPh>
    <rPh sb="15" eb="17">
      <t>コウキ</t>
    </rPh>
    <rPh sb="17" eb="19">
      <t>コウレイ</t>
    </rPh>
    <rPh sb="19" eb="21">
      <t>カイケイ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</si>
  <si>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</si>
  <si>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</si>
  <si>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他団体と比較し有形固定資産減価償却率はほぼ同じで、将来負担比率は高くなっています。
　平成29年度まで積極的に施設整備・更新を行ったことにより、有形固定資産減価償却率は改善しましたが、それに伴う地方債の借入を行ったため将来負担比率は増加していました。
　令和4年度決算と令和5年度決算を比較すると、大規模な施設整備を行っていないため有形固定資産減価償却率は悪化しましたが、繰上償還を行ったことにより地方債残高が大きく減少したため将来負担比率は改善しました。今後、庁舎、学校、ごみ処理施設と同規模となる大型建設事業は予定されていないため、将来負担比率は改善していくものと考えられます。</t>
    <rPh sb="22" eb="23">
      <t>オナ</t>
    </rPh>
    <rPh sb="33" eb="34">
      <t>タカ</t>
    </rPh>
    <rPh sb="187" eb="189">
      <t>クリア</t>
    </rPh>
    <rPh sb="189" eb="191">
      <t>ショウカン</t>
    </rPh>
    <rPh sb="192" eb="193">
      <t>オコナ</t>
    </rPh>
    <rPh sb="206" eb="207">
      <t>オオ</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</si>
  <si>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</si>
  <si>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</si>
  <si>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</si>
  <si>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</si>
  <si>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</si>
  <si>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</si>
  <si>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高くなっています。将来負担比率は、令和2年度の新庁舎竣工に伴う地方債借入が多くなったため大きく悪化していましたが、地方債残高が減少したことにより改善しました。実質公債費比率は令和4年度と比較して0.5％悪化しました。他団体と比較して高い水準となっているため、引き続き悪化を抑制するために積極的な繰上償還を行います。</t>
    <rPh sb="128" eb="130">
      <t>アッカ</t>
    </rPh>
    <rPh sb="135" eb="136">
      <t>タ</t>
    </rPh>
    <rPh sb="136" eb="138">
      <t>ダンタイ</t>
    </rPh>
    <rPh sb="139" eb="141">
      <t>ヒカク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</si>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</sst>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642A8023-77B6-4771-BD48-A220CAC447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0B79-416E-BE1F-ED509800DF2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484665</c:v>
                </c:pt>
                <c:pt idx="1">
                  <c:v>735551</c:v>
                </c:pt>
                <c:pt idx="2">
                  <c:v>434987</c:v>
                </c:pt>
                <c:pt idx="3">
                  <c:v>239562</c:v>
                </c:pt>
                <c:pt idx="4">
                  <c:v>268891</c:v>
                </c:pt>
              </c:numCache>
            </c:numRef>
          </c:val>
          <c:smooth val="0"/>
          <c:extLst>
            <c:ext xmlns:c16="http://schemas.microsoft.com/office/drawing/2014/chart" uri="{C3380CC4-5D6E-409C-BE32-E72D297353CC}">
              <c16:uniqueId val="{00000001-0B79-416E-BE1F-ED509800DF2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1.02</c:v>
                </c:pt>
                <c:pt idx="1">
                  <c:v>6.38</c:v>
                </c:pt>
                <c:pt idx="2">
                  <c:v>4.42</c:v>
                </c:pt>
                <c:pt idx="3">
                  <c:v>7.72</c:v>
                </c:pt>
                <c:pt idx="4">
                  <c:v>6.69</c:v>
                </c:pt>
              </c:numCache>
            </c:numRef>
          </c:val>
          <c:extLst>
            <c:ext xmlns:c16="http://schemas.microsoft.com/office/drawing/2014/chart" uri="{C3380CC4-5D6E-409C-BE32-E72D297353CC}">
              <c16:uniqueId val="{00000000-8358-4EA3-B581-6F2B2C80288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33.97</c:v>
                </c:pt>
                <c:pt idx="1">
                  <c:v>33.43</c:v>
                </c:pt>
                <c:pt idx="2">
                  <c:v>29.52</c:v>
                </c:pt>
                <c:pt idx="3">
                  <c:v>31.23</c:v>
                </c:pt>
                <c:pt idx="4">
                  <c:v>32.54</c:v>
                </c:pt>
              </c:numCache>
            </c:numRef>
          </c:val>
          <c:extLst>
            <c:ext xmlns:c16="http://schemas.microsoft.com/office/drawing/2014/chart" uri="{C3380CC4-5D6E-409C-BE32-E72D297353CC}">
              <c16:uniqueId val="{00000001-8358-4EA3-B581-6F2B2C80288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19.600000000000001</c:v>
                </c:pt>
                <c:pt idx="1">
                  <c:v>9.31</c:v>
                </c:pt>
                <c:pt idx="2">
                  <c:v>1.37</c:v>
                </c:pt>
                <c:pt idx="3">
                  <c:v>6.47</c:v>
                </c:pt>
                <c:pt idx="4">
                  <c:v>12.72</c:v>
                </c:pt>
              </c:numCache>
            </c:numRef>
          </c:val>
          <c:smooth val="0"/>
          <c:extLst>
            <c:ext xmlns:c16="http://schemas.microsoft.com/office/drawing/2014/chart" uri="{C3380CC4-5D6E-409C-BE32-E72D297353CC}">
              <c16:uniqueId val="{00000002-8358-4EA3-B581-6F2B2C80288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DBA-414F-A95C-0EC889D499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DBA-414F-A95C-0EC889D4990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DBA-414F-A95C-0EC889D49907}"/>
            </c:ext>
          </c:extLst>
        </c:ser>
        <c:ser>
          <c:idx val="3"/>
          <c:order val="3"/>
          <c:tx>
            <c:strRef>
              <c:f>データシート!$A$30</c:f>
              <c:strCache>
                <c:ptCount val="1"/>
                <c:pt idx="0">
                  <c:v>特別会計後期高齢者医療保険事業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DBA-414F-A95C-0EC889D49907}"/>
            </c:ext>
          </c:extLst>
        </c:ser>
        <c:ser>
          <c:idx val="4"/>
          <c:order val="4"/>
          <c:tx>
            <c:strRef>
              <c:f>データシート!$A$31</c:f>
              <c:strCache>
                <c:ptCount val="1"/>
                <c:pt idx="0">
                  <c:v>特別会計へき地三度出張診療所</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3DBA-414F-A95C-0EC889D49907}"/>
            </c:ext>
          </c:extLst>
        </c:ser>
        <c:ser>
          <c:idx val="5"/>
          <c:order val="5"/>
          <c:tx>
            <c:strRef>
              <c:f>データシート!$A$32</c:f>
              <c:strCache>
                <c:ptCount val="1"/>
                <c:pt idx="0">
                  <c:v>特別会計浦郷診療所</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DBA-414F-A95C-0EC889D49907}"/>
            </c:ext>
          </c:extLst>
        </c:ser>
        <c:ser>
          <c:idx val="6"/>
          <c:order val="6"/>
          <c:tx>
            <c:strRef>
              <c:f>データシート!$A$33</c:f>
              <c:strCache>
                <c:ptCount val="1"/>
                <c:pt idx="0">
                  <c:v>特別会計簡易水道事業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c:ext xmlns:c16="http://schemas.microsoft.com/office/drawing/2014/chart" uri="{C3380CC4-5D6E-409C-BE32-E72D297353CC}">
              <c16:uniqueId val="{00000006-3DBA-414F-A95C-0EC889D49907}"/>
            </c:ext>
          </c:extLst>
        </c:ser>
        <c:ser>
          <c:idx val="7"/>
          <c:order val="7"/>
          <c:tx>
            <c:strRef>
              <c:f>データシート!$A$34</c:f>
              <c:strCache>
                <c:ptCount val="1"/>
                <c:pt idx="0">
                  <c:v>特別会計国民健康保険事業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0.02</c:v>
                </c:pt>
                <c:pt idx="6">
                  <c:v>#N/A</c:v>
                </c:pt>
                <c:pt idx="7">
                  <c:v>0.24</c:v>
                </c:pt>
                <c:pt idx="8">
                  <c:v>#N/A</c:v>
                </c:pt>
                <c:pt idx="9">
                  <c:v>0.2</c:v>
                </c:pt>
              </c:numCache>
            </c:numRef>
          </c:val>
          <c:extLst>
            <c:ext xmlns:c16="http://schemas.microsoft.com/office/drawing/2014/chart" uri="{C3380CC4-5D6E-409C-BE32-E72D297353CC}">
              <c16:uniqueId val="{00000007-3DBA-414F-A95C-0EC889D49907}"/>
            </c:ext>
          </c:extLst>
        </c:ser>
        <c:ser>
          <c:idx val="8"/>
          <c:order val="8"/>
          <c:tx>
            <c:strRef>
              <c:f>データシート!$A$35</c:f>
              <c:strCache>
                <c:ptCount val="1"/>
                <c:pt idx="0">
                  <c:v>特別会計下水道事業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0.02</c:v>
                </c:pt>
                <c:pt idx="4">
                  <c:v>#N/A</c:v>
                </c:pt>
                <c:pt idx="5">
                  <c:v>0.01</c:v>
                </c:pt>
                <c:pt idx="6">
                  <c:v>#N/A</c:v>
                </c:pt>
                <c:pt idx="7">
                  <c:v>0.02</c:v>
                </c:pt>
                <c:pt idx="8">
                  <c:v>#N/A</c:v>
                </c:pt>
                <c:pt idx="9">
                  <c:v>0.32</c:v>
                </c:pt>
              </c:numCache>
            </c:numRef>
          </c:val>
          <c:extLst>
            <c:ext xmlns:c16="http://schemas.microsoft.com/office/drawing/2014/chart" uri="{C3380CC4-5D6E-409C-BE32-E72D297353CC}">
              <c16:uniqueId val="{00000008-3DBA-414F-A95C-0EC889D4990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1.01</c:v>
                </c:pt>
                <c:pt idx="2">
                  <c:v>#N/A</c:v>
                </c:pt>
                <c:pt idx="3">
                  <c:v>6.38</c:v>
                </c:pt>
                <c:pt idx="4">
                  <c:v>#N/A</c:v>
                </c:pt>
                <c:pt idx="5">
                  <c:v>4.41</c:v>
                </c:pt>
                <c:pt idx="6">
                  <c:v>#N/A</c:v>
                </c:pt>
                <c:pt idx="7">
                  <c:v>7.71</c:v>
                </c:pt>
                <c:pt idx="8">
                  <c:v>#N/A</c:v>
                </c:pt>
                <c:pt idx="9">
                  <c:v>6.68</c:v>
                </c:pt>
              </c:numCache>
            </c:numRef>
          </c:val>
          <c:extLst>
            <c:ext xmlns:c16="http://schemas.microsoft.com/office/drawing/2014/chart" uri="{C3380CC4-5D6E-409C-BE32-E72D297353CC}">
              <c16:uniqueId val="{00000009-3DBA-414F-A95C-0EC889D4990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956</c:v>
                </c:pt>
                <c:pt idx="5">
                  <c:v>998</c:v>
                </c:pt>
                <c:pt idx="8">
                  <c:v>1250</c:v>
                </c:pt>
                <c:pt idx="11">
                  <c:v>1285</c:v>
                </c:pt>
                <c:pt idx="14">
                  <c:v>1221</c:v>
                </c:pt>
              </c:numCache>
            </c:numRef>
          </c:val>
          <c:extLst>
            <c:ext xmlns:c16="http://schemas.microsoft.com/office/drawing/2014/chart" uri="{C3380CC4-5D6E-409C-BE32-E72D297353CC}">
              <c16:uniqueId val="{00000000-72FD-43E1-82C1-B6A0D9DA5F9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2FD-43E1-82C1-B6A0D9DA5F9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72FD-43E1-82C1-B6A0D9DA5F9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28</c:v>
                </c:pt>
                <c:pt idx="3">
                  <c:v>25</c:v>
                </c:pt>
                <c:pt idx="6">
                  <c:v>30</c:v>
                </c:pt>
                <c:pt idx="9">
                  <c:v>32</c:v>
                </c:pt>
                <c:pt idx="12">
                  <c:v>35</c:v>
                </c:pt>
              </c:numCache>
            </c:numRef>
          </c:val>
          <c:extLst>
            <c:ext xmlns:c16="http://schemas.microsoft.com/office/drawing/2014/chart" uri="{C3380CC4-5D6E-409C-BE32-E72D297353CC}">
              <c16:uniqueId val="{00000003-72FD-43E1-82C1-B6A0D9DA5F9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151</c:v>
                </c:pt>
                <c:pt idx="3">
                  <c:v>144</c:v>
                </c:pt>
                <c:pt idx="6">
                  <c:v>135</c:v>
                </c:pt>
                <c:pt idx="9">
                  <c:v>129</c:v>
                </c:pt>
                <c:pt idx="12">
                  <c:v>132</c:v>
                </c:pt>
              </c:numCache>
            </c:numRef>
          </c:val>
          <c:extLst>
            <c:ext xmlns:c16="http://schemas.microsoft.com/office/drawing/2014/chart" uri="{C3380CC4-5D6E-409C-BE32-E72D297353CC}">
              <c16:uniqueId val="{00000004-72FD-43E1-82C1-B6A0D9DA5F9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2FD-43E1-82C1-B6A0D9DA5F9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2FD-43E1-82C1-B6A0D9DA5F9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1068</c:v>
                </c:pt>
                <c:pt idx="3">
                  <c:v>1051</c:v>
                </c:pt>
                <c:pt idx="6">
                  <c:v>1336</c:v>
                </c:pt>
                <c:pt idx="9">
                  <c:v>1397</c:v>
                </c:pt>
                <c:pt idx="12">
                  <c:v>1318</c:v>
                </c:pt>
              </c:numCache>
            </c:numRef>
          </c:val>
          <c:extLst>
            <c:ext xmlns:c16="http://schemas.microsoft.com/office/drawing/2014/chart" uri="{C3380CC4-5D6E-409C-BE32-E72D297353CC}">
              <c16:uniqueId val="{00000007-72FD-43E1-82C1-B6A0D9DA5F9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291</c:v>
                </c:pt>
                <c:pt idx="2">
                  <c:v>#N/A</c:v>
                </c:pt>
                <c:pt idx="3">
                  <c:v>#N/A</c:v>
                </c:pt>
                <c:pt idx="4">
                  <c:v>222</c:v>
                </c:pt>
                <c:pt idx="5">
                  <c:v>#N/A</c:v>
                </c:pt>
                <c:pt idx="6">
                  <c:v>#N/A</c:v>
                </c:pt>
                <c:pt idx="7">
                  <c:v>251</c:v>
                </c:pt>
                <c:pt idx="8">
                  <c:v>#N/A</c:v>
                </c:pt>
                <c:pt idx="9">
                  <c:v>#N/A</c:v>
                </c:pt>
                <c:pt idx="10">
                  <c:v>273</c:v>
                </c:pt>
                <c:pt idx="11">
                  <c:v>#N/A</c:v>
                </c:pt>
                <c:pt idx="12">
                  <c:v>#N/A</c:v>
                </c:pt>
                <c:pt idx="13">
                  <c:v>264</c:v>
                </c:pt>
                <c:pt idx="14">
                  <c:v>#N/A</c:v>
                </c:pt>
              </c:numCache>
            </c:numRef>
          </c:val>
          <c:smooth val="0"/>
          <c:extLst>
            <c:ext xmlns:c16="http://schemas.microsoft.com/office/drawing/2014/chart" uri="{C3380CC4-5D6E-409C-BE32-E72D297353CC}">
              <c16:uniqueId val="{00000008-72FD-43E1-82C1-B6A0D9DA5F9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9870</c:v>
                </c:pt>
                <c:pt idx="5">
                  <c:v>10149</c:v>
                </c:pt>
                <c:pt idx="8">
                  <c:v>9730</c:v>
                </c:pt>
                <c:pt idx="11">
                  <c:v>9011</c:v>
                </c:pt>
                <c:pt idx="14">
                  <c:v>8425</c:v>
                </c:pt>
              </c:numCache>
            </c:numRef>
          </c:val>
          <c:extLst>
            <c:ext xmlns:c16="http://schemas.microsoft.com/office/drawing/2014/chart" uri="{C3380CC4-5D6E-409C-BE32-E72D297353CC}">
              <c16:uniqueId val="{00000000-8AC3-47BF-B07E-4581965C15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393</c:v>
                </c:pt>
                <c:pt idx="5">
                  <c:v>378</c:v>
                </c:pt>
                <c:pt idx="8">
                  <c:v>332</c:v>
                </c:pt>
                <c:pt idx="11">
                  <c:v>293</c:v>
                </c:pt>
                <c:pt idx="14">
                  <c:v>286</c:v>
                </c:pt>
              </c:numCache>
            </c:numRef>
          </c:val>
          <c:extLst>
            <c:ext xmlns:c16="http://schemas.microsoft.com/office/drawing/2014/chart" uri="{C3380CC4-5D6E-409C-BE32-E72D297353CC}">
              <c16:uniqueId val="{00000001-8AC3-47BF-B07E-4581965C15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1941</c:v>
                </c:pt>
                <c:pt idx="5">
                  <c:v>1847</c:v>
                </c:pt>
                <c:pt idx="8">
                  <c:v>2136</c:v>
                </c:pt>
                <c:pt idx="11">
                  <c:v>2221</c:v>
                </c:pt>
                <c:pt idx="14">
                  <c:v>1894</c:v>
                </c:pt>
              </c:numCache>
            </c:numRef>
          </c:val>
          <c:extLst>
            <c:ext xmlns:c16="http://schemas.microsoft.com/office/drawing/2014/chart" uri="{C3380CC4-5D6E-409C-BE32-E72D297353CC}">
              <c16:uniqueId val="{00000002-8AC3-47BF-B07E-4581965C15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AC3-47BF-B07E-4581965C15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AC3-47BF-B07E-4581965C15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AC3-47BF-B07E-4581965C15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658</c:v>
                </c:pt>
                <c:pt idx="3">
                  <c:v>644</c:v>
                </c:pt>
                <c:pt idx="6">
                  <c:v>628</c:v>
                </c:pt>
                <c:pt idx="9">
                  <c:v>634</c:v>
                </c:pt>
                <c:pt idx="12">
                  <c:v>571</c:v>
                </c:pt>
              </c:numCache>
            </c:numRef>
          </c:val>
          <c:extLst>
            <c:ext xmlns:c16="http://schemas.microsoft.com/office/drawing/2014/chart" uri="{C3380CC4-5D6E-409C-BE32-E72D297353CC}">
              <c16:uniqueId val="{00000006-8AC3-47BF-B07E-4581965C15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204</c:v>
                </c:pt>
                <c:pt idx="3">
                  <c:v>206</c:v>
                </c:pt>
                <c:pt idx="6">
                  <c:v>208</c:v>
                </c:pt>
                <c:pt idx="9">
                  <c:v>204</c:v>
                </c:pt>
                <c:pt idx="12">
                  <c:v>187</c:v>
                </c:pt>
              </c:numCache>
            </c:numRef>
          </c:val>
          <c:extLst>
            <c:ext xmlns:c16="http://schemas.microsoft.com/office/drawing/2014/chart" uri="{C3380CC4-5D6E-409C-BE32-E72D297353CC}">
              <c16:uniqueId val="{00000007-8AC3-47BF-B07E-4581965C15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1481</c:v>
                </c:pt>
                <c:pt idx="3">
                  <c:v>1491</c:v>
                </c:pt>
                <c:pt idx="6">
                  <c:v>1453</c:v>
                </c:pt>
                <c:pt idx="9">
                  <c:v>1470</c:v>
                </c:pt>
                <c:pt idx="12">
                  <c:v>1504</c:v>
                </c:pt>
              </c:numCache>
            </c:numRef>
          </c:val>
          <c:extLst>
            <c:ext xmlns:c16="http://schemas.microsoft.com/office/drawing/2014/chart" uri="{C3380CC4-5D6E-409C-BE32-E72D297353CC}">
              <c16:uniqueId val="{00000008-8AC3-47BF-B07E-4581965C15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AC3-47BF-B07E-4581965C15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11442</c:v>
                </c:pt>
                <c:pt idx="3">
                  <c:v>12074</c:v>
                </c:pt>
                <c:pt idx="6">
                  <c:v>11526</c:v>
                </c:pt>
                <c:pt idx="9">
                  <c:v>10682</c:v>
                </c:pt>
                <c:pt idx="12">
                  <c:v>9577</c:v>
                </c:pt>
              </c:numCache>
            </c:numRef>
          </c:val>
          <c:extLst>
            <c:ext xmlns:c16="http://schemas.microsoft.com/office/drawing/2014/chart" uri="{C3380CC4-5D6E-409C-BE32-E72D297353CC}">
              <c16:uniqueId val="{0000000A-8AC3-47BF-B07E-4581965C15B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1581</c:v>
                </c:pt>
                <c:pt idx="2">
                  <c:v>#N/A</c:v>
                </c:pt>
                <c:pt idx="3">
                  <c:v>#N/A</c:v>
                </c:pt>
                <c:pt idx="4">
                  <c:v>2040</c:v>
                </c:pt>
                <c:pt idx="5">
                  <c:v>#N/A</c:v>
                </c:pt>
                <c:pt idx="6">
                  <c:v>#N/A</c:v>
                </c:pt>
                <c:pt idx="7">
                  <c:v>1617</c:v>
                </c:pt>
                <c:pt idx="8">
                  <c:v>#N/A</c:v>
                </c:pt>
                <c:pt idx="9">
                  <c:v>#N/A</c:v>
                </c:pt>
                <c:pt idx="10">
                  <c:v>1466</c:v>
                </c:pt>
                <c:pt idx="11">
                  <c:v>#N/A</c:v>
                </c:pt>
                <c:pt idx="12">
                  <c:v>#N/A</c:v>
                </c:pt>
                <c:pt idx="13">
                  <c:v>1234</c:v>
                </c:pt>
                <c:pt idx="14">
                  <c:v>#N/A</c:v>
                </c:pt>
              </c:numCache>
            </c:numRef>
          </c:val>
          <c:smooth val="0"/>
          <c:extLst>
            <c:ext xmlns:c16="http://schemas.microsoft.com/office/drawing/2014/chart" uri="{C3380CC4-5D6E-409C-BE32-E72D297353CC}">
              <c16:uniqueId val="{0000000B-8AC3-47BF-B07E-4581965C15B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989</c:v>
                </c:pt>
                <c:pt idx="1">
                  <c:v>1031</c:v>
                </c:pt>
                <c:pt idx="2">
                  <c:v>1058</c:v>
                </c:pt>
              </c:numCache>
            </c:numRef>
          </c:val>
          <c:extLst>
            <c:ext xmlns:c16="http://schemas.microsoft.com/office/drawing/2014/chart" uri="{C3380CC4-5D6E-409C-BE32-E72D297353CC}">
              <c16:uniqueId val="{00000000-14E1-4729-B8DD-0C8A479F19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949</c:v>
                </c:pt>
                <c:pt idx="1">
                  <c:v>1008</c:v>
                </c:pt>
                <c:pt idx="2">
                  <c:v>691</c:v>
                </c:pt>
              </c:numCache>
            </c:numRef>
          </c:val>
          <c:extLst>
            <c:ext xmlns:c16="http://schemas.microsoft.com/office/drawing/2014/chart" uri="{C3380CC4-5D6E-409C-BE32-E72D297353CC}">
              <c16:uniqueId val="{00000001-14E1-4729-B8DD-0C8A479F19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165</c:v>
                </c:pt>
                <c:pt idx="1">
                  <c:v>148</c:v>
                </c:pt>
                <c:pt idx="2">
                  <c:v>104</c:v>
                </c:pt>
              </c:numCache>
            </c:numRef>
          </c:val>
          <c:extLst>
            <c:ext xmlns:c16="http://schemas.microsoft.com/office/drawing/2014/chart" uri="{C3380CC4-5D6E-409C-BE32-E72D297353CC}">
              <c16:uniqueId val="{00000002-14E1-4729-B8DD-0C8A479F19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{4F800F89-F381-460B-870B-6E9EAC00ED6A}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3BC-41D4-863E-BA911ABFAA2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{B4A365EB-147C-4D62-96AA-DFFEE7F8AB8B}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BC-41D4-863E-BA911ABFAA2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{FB0B41A2-C39A-4257-ACED-7E8D268EA30A}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BC-41D4-863E-BA911ABFAA2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{B6BE4986-E0D2-46D7-B45B-D177489BB482}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BC-41D4-863E-BA911ABFAA2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{2AE72818-6520-4986-B1BE-781A5010C76B}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BC-41D4-863E-BA911ABFAA2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{D138DCA9-C67A-4B9F-9C4F-79CA06D0B2D2}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3BC-41D4-863E-BA911ABFAA2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{8E4D0A51-3E4C-4079-A508-27D58A06FB24}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3BC-41D4-863E-BA911ABFAA2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{7AE80B20-7527-4FF2-8763-6CB2669BE5BE}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3BC-41D4-863E-BA911ABFAA2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{61717A27-A73B-4301-B20A-E89948B96516}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3BC-41D4-863E-BA911ABFAA2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57.7</c:v>
                </c:pt>
                <c:pt idx="8">
                  <c:v>57.5</c:v>
                </c:pt>
                <c:pt idx="16">
                  <c:v>59</c:v>
                </c:pt>
                <c:pt idx="24">
                  <c:v>60.9</c:v>
                </c:pt>
                <c:pt idx="32">
                  <c:v>62.4</c:v>
                </c:pt>
              </c:numCache>
            </c:numRef>
          </c:xVal>
          <c:yVal>
            <c:numRef>
              <c:f>公会計指標分析・財政指標組合せ分析表!$BP$51:$DC$51</c:f>
              <c:numCache>
                <c:formatCode>#,##0.0;"▲ "#,##0.0</c:formatCode>
                <c:ptCount val="40"/>
                <c:pt idx="0">
                  <c:v>83.7</c:v>
                </c:pt>
                <c:pt idx="8">
                  <c:v>103.7</c:v>
                </c:pt>
                <c:pt idx="16">
                  <c:v>74.3</c:v>
                </c:pt>
                <c:pt idx="24">
                  <c:v>70.3</c:v>
                </c:pt>
                <c:pt idx="32">
                  <c:v>59</c:v>
                </c:pt>
              </c:numCache>
            </c:numRef>
          </c:yVal>
          <c:smooth val="0"/>
          <c:extLst>
            <c:ext xmlns:c16="http://schemas.microsoft.com/office/drawing/2014/chart" uri="{C3380CC4-5D6E-409C-BE32-E72D297353CC}">
              <c16:uniqueId val="{00000009-03BC-41D4-863E-BA911ABFAA2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{CAC9B7DF-A793-48B9-BDB3-4512A9872F75}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3BC-41D4-863E-BA911ABFAA2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{476E98B1-B32C-480D-8C44-0F33F1D0E4C4}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BC-41D4-863E-BA911ABFAA2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{BA823C90-D81C-47D8-B1B2-67BF2DFFBDB4}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BC-41D4-863E-BA911ABFAA2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{890E64E5-4121-4BE1-806D-D1CAF6EBA100}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BC-41D4-863E-BA911ABFAA2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{2BCC0A69-65DA-4EEF-961B-0448675DBBDF}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BC-41D4-863E-BA911ABFAA2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{A119C7CF-C1E9-438E-B9A8-54D4C49F6E6D}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3BC-41D4-863E-BA911ABFAA2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{182A8B64-C0F7-492E-98D3-9CF13074D95C}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3BC-41D4-863E-BA911ABFAA2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{A099DFE7-4835-4218-AB0B-CE6A46248BC9}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3BC-41D4-863E-BA911ABFAA2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{E5200336-E30A-4246-8B1D-D560079CD3E3}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3BC-41D4-863E-BA911ABFAA2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3BC-41D4-863E-BA911ABFAA28}"/>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{DA201FA9-E0DD-4498-843A-000D35B854D4}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ED7-498C-A361-88DE5770C3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{005B9368-DDEB-447F-B7AB-3236AC62A5F4}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D7-498C-A361-88DE5770C3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{CBDA1F92-679D-45A0-B2F9-BF8301FB640E}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D7-498C-A361-88DE5770C3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{ED3EF104-6933-431C-A36D-3CA3C9B5088E}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D7-498C-A361-88DE5770C3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{3E772E14-AB8C-4AA0-89E9-6BEF2FAFF1B5}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D7-498C-A361-88DE5770C39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{8AE8EE9D-4482-432A-9E0F-6E6EFA1CC345}</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ED7-498C-A361-88DE5770C39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{4754F294-4DEA-4B8B-BA05-42E05B86FEA7}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ED7-498C-A361-88DE5770C39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{F939EC81-7B9B-4715-9C79-DCA7B4C2DA8B}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ED7-498C-A361-88DE5770C39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{2677FA13-9527-465B-A12E-EF63755131AF}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ED7-498C-A361-88DE5770C3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13</c:v>
                </c:pt>
                <c:pt idx="16">
                  <c:v>12.7</c:v>
                </c:pt>
                <c:pt idx="24">
                  <c:v>11.9</c:v>
                </c:pt>
                <c:pt idx="32">
                  <c:v>12.4</c:v>
                </c:pt>
              </c:numCache>
            </c:numRef>
          </c:xVal>
          <c:yVal>
            <c:numRef>
              <c:f>公会計指標分析・財政指標組合せ分析表!$BP$73:$DC$73</c:f>
              <c:numCache>
                <c:formatCode>#,##0.0;"▲ "#,##0.0</c:formatCode>
                <c:ptCount val="40"/>
                <c:pt idx="0">
                  <c:v>83.7</c:v>
                </c:pt>
                <c:pt idx="8">
                  <c:v>103.7</c:v>
                </c:pt>
                <c:pt idx="16">
                  <c:v>74.3</c:v>
                </c:pt>
                <c:pt idx="24">
                  <c:v>70.3</c:v>
                </c:pt>
                <c:pt idx="32">
                  <c:v>59</c:v>
                </c:pt>
              </c:numCache>
            </c:numRef>
          </c:yVal>
          <c:smooth val="0"/>
          <c:extLst>
            <c:ext xmlns:c16="http://schemas.microsoft.com/office/drawing/2014/chart" uri="{C3380CC4-5D6E-409C-BE32-E72D297353CC}">
              <c16:uniqueId val="{00000009-2ED7-498C-A361-88DE5770C3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0196478785873922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{EADCEC6F-14BD-4337-A3E7-E401512F5D59}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ED7-498C-A361-88DE5770C3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{0D90D2D4-8680-4608-A7ED-025279385D20}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D7-498C-A361-88DE5770C3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{B50D466D-310E-4BF5-A3E1-24FCB47DE144}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D7-498C-A361-88DE5770C3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{01D11C4C-64A4-4699-9BBA-1B3B46E8C00C}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D7-498C-A361-88DE5770C3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{21CE0771-4190-4D92-86C0-8ACF464CCF9D}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D7-498C-A361-88DE5770C39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{83864412-048B-4E35-8A7C-9F27AD307028}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ED7-498C-A361-88DE5770C390}"/>
                </c:ext>
              </c:extLst>
            </c:dLbl>
            <c:dLbl>
              <c:idx val="16"/>
              <c:layout>
                <c:manualLayout>
                  <c:x val="-2.7652713450776193E-2"/>
                  <c:y val="-4.3495921315535875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{90A5EBE5-A9D3-4048-912A-5FF25025EF6E}</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ED7-498C-A361-88DE5770C390}"/>
                </c:ext>
              </c:extLst>
            </c:dLbl>
            <c:dLbl>
              <c:idx val="24"/>
              <c:layout>
                <c:manualLayout>
                  <c:x val="-3.5487971999375242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{2310A3BC-5E9F-404E-8C89-A38F84CA39E0}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ED7-498C-A361-88DE5770C390}"/>
                </c:ext>
              </c:extLst>
            </c:dLbl>
            <c:dLbl>
              <c:idx val="32"/>
              <c:layout>
                <c:manualLayout>
                  <c:x val="-2.2944206664277378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{451D8023-CEE3-4938-9642-C1936FB865EF}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ED7-498C-A361-88DE5770C3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ED7-498C-A361-88DE5770C390}"/>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島根県西ノ島町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実質公債費比率は、前年度に比べ分子が▲</a:t>
          </a:r>
          <a:r>
            <a:rPr kumimoji="1" lang="en-US" altLang="ja-JP" sz="1100">
              <a:latin typeface="ＭＳ ゴシック" pitchFamily="49" charset="-128"/>
              <a:ea typeface="ＭＳ ゴシック" pitchFamily="49" charset="-128"/>
            </a:rPr>
            <a:t>9</a:t>
          </a:r>
          <a:r>
            <a:rPr kumimoji="1" lang="ja-JP" altLang="en-US" sz="1100">
              <a:latin typeface="ＭＳ ゴシック" pitchFamily="49" charset="-128"/>
              <a:ea typeface="ＭＳ ゴシック" pitchFamily="49" charset="-128"/>
            </a:rPr>
            <a:t>百万円減少し、分母は</a:t>
          </a:r>
          <a:r>
            <a:rPr kumimoji="1" lang="en-US" altLang="ja-JP" sz="1100">
              <a:latin typeface="ＭＳ ゴシック" pitchFamily="49" charset="-128"/>
              <a:ea typeface="ＭＳ ゴシック" pitchFamily="49" charset="-128"/>
            </a:rPr>
            <a:t>7</a:t>
          </a:r>
          <a:r>
            <a:rPr kumimoji="1" lang="ja-JP" altLang="en-US" sz="1100">
              <a:latin typeface="ＭＳ ゴシック" pitchFamily="49" charset="-128"/>
              <a:ea typeface="ＭＳ ゴシック" pitchFamily="49" charset="-128"/>
            </a:rPr>
            <a:t>百万円増加しました。前年度と比較し令和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年度単年ベースの比率は約</a:t>
          </a:r>
          <a:r>
            <a:rPr kumimoji="1" lang="en-US" altLang="ja-JP" sz="1100">
              <a:latin typeface="ＭＳ ゴシック" pitchFamily="49" charset="-128"/>
              <a:ea typeface="ＭＳ ゴシック" pitchFamily="49" charset="-128"/>
            </a:rPr>
            <a:t>0.4</a:t>
          </a:r>
          <a:r>
            <a:rPr kumimoji="1" lang="ja-JP" altLang="en-US" sz="1100">
              <a:latin typeface="ＭＳ ゴシック" pitchFamily="49" charset="-128"/>
              <a:ea typeface="ＭＳ ゴシック" pitchFamily="49" charset="-128"/>
            </a:rPr>
            <a:t>ポイント改善しましたが、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年間平均では単年ベースで比率の良かった令和</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年度の数値を使用しなくなったため</a:t>
          </a:r>
          <a:r>
            <a:rPr kumimoji="1" lang="en-US" altLang="ja-JP" sz="1100">
              <a:latin typeface="ＭＳ ゴシック" pitchFamily="49" charset="-128"/>
              <a:ea typeface="ＭＳ ゴシック" pitchFamily="49" charset="-128"/>
            </a:rPr>
            <a:t>11.9</a:t>
          </a:r>
          <a:r>
            <a:rPr kumimoji="1" lang="ja-JP" altLang="en-US" sz="1100">
              <a:latin typeface="ＭＳ ゴシック" pitchFamily="49" charset="-128"/>
              <a:ea typeface="ＭＳ ゴシック" pitchFamily="49" charset="-128"/>
            </a:rPr>
            <a:t>％から</a:t>
          </a:r>
          <a:r>
            <a:rPr kumimoji="1" lang="en-US" altLang="ja-JP" sz="1100">
              <a:latin typeface="ＭＳ ゴシック" pitchFamily="49" charset="-128"/>
              <a:ea typeface="ＭＳ ゴシック" pitchFamily="49" charset="-128"/>
            </a:rPr>
            <a:t>12.4</a:t>
          </a:r>
          <a:r>
            <a:rPr kumimoji="1" lang="ja-JP" altLang="en-US" sz="1100">
              <a:latin typeface="ＭＳ ゴシック" pitchFamily="49" charset="-128"/>
              <a:ea typeface="ＭＳ ゴシック" pitchFamily="49" charset="-128"/>
            </a:rPr>
            <a:t>％に悪化しています。</a:t>
          </a:r>
        </a:p>
        <a:p>
          <a:r>
            <a:rPr kumimoji="1" lang="ja-JP" altLang="en-US" sz="1100">
              <a:latin typeface="ＭＳ ゴシック" pitchFamily="49" charset="-128"/>
              <a:ea typeface="ＭＳ ゴシック" pitchFamily="49" charset="-128"/>
            </a:rPr>
            <a:t>　分子が減少した要因は、辺地債で大型事業の一つであった平成</a:t>
          </a:r>
          <a:r>
            <a:rPr kumimoji="1" lang="en-US" altLang="ja-JP" sz="1100">
              <a:latin typeface="ＭＳ ゴシック" pitchFamily="49" charset="-128"/>
              <a:ea typeface="ＭＳ ゴシック" pitchFamily="49" charset="-128"/>
            </a:rPr>
            <a:t>23</a:t>
          </a:r>
          <a:r>
            <a:rPr kumimoji="1" lang="ja-JP" altLang="en-US" sz="1100">
              <a:latin typeface="ＭＳ ゴシック" pitchFamily="49" charset="-128"/>
              <a:ea typeface="ＭＳ ゴシック" pitchFamily="49" charset="-128"/>
            </a:rPr>
            <a:t>年度繰越の情報通信利用環境整備推進事業の償還が終わり▲</a:t>
          </a:r>
          <a:r>
            <a:rPr kumimoji="1" lang="en-US" altLang="ja-JP" sz="1100">
              <a:latin typeface="ＭＳ ゴシック" pitchFamily="49" charset="-128"/>
              <a:ea typeface="ＭＳ ゴシック" pitchFamily="49" charset="-128"/>
            </a:rPr>
            <a:t>92</a:t>
          </a:r>
          <a:r>
            <a:rPr kumimoji="1" lang="ja-JP" altLang="en-US" sz="1100">
              <a:latin typeface="ＭＳ ゴシック" pitchFamily="49" charset="-128"/>
              <a:ea typeface="ＭＳ ゴシック" pitchFamily="49" charset="-128"/>
            </a:rPr>
            <a:t>百万円元利償還金が減少したためです。</a:t>
          </a:r>
        </a:p>
        <a:p>
          <a:r>
            <a:rPr kumimoji="1" lang="ja-JP" altLang="en-US" sz="1100">
              <a:latin typeface="ＭＳ ゴシック" pitchFamily="49" charset="-128"/>
              <a:ea typeface="ＭＳ ゴシック" pitchFamily="49" charset="-128"/>
            </a:rPr>
            <a:t>　大型事業の元金償還が続き公債費が増加しているため、繰上償還や有利な地方債の活用、事業費の圧縮等に努めてまいります。</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減債基金残高のうち満期一括償還地方債の財源として積み立てたものがないため、該当なしとなっています。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島根県西ノ島町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将来負担比率は、学校建設事業やごみ処理施設整備事業、庁舎建設事業といった大型事業を行ったことにより年々悪化していましたが、令和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a:t>
          </a:r>
          <a:r>
            <a:rPr kumimoji="1" lang="en-US" altLang="ja-JP" sz="1100">
              <a:latin typeface="ＭＳ ゴシック" pitchFamily="49" charset="-128"/>
              <a:ea typeface="ＭＳ ゴシック" pitchFamily="49" charset="-128"/>
            </a:rPr>
            <a:t>59.0</a:t>
          </a:r>
          <a:r>
            <a:rPr kumimoji="1" lang="ja-JP" altLang="en-US" sz="1100">
              <a:latin typeface="ＭＳ ゴシック" pitchFamily="49" charset="-128"/>
              <a:ea typeface="ＭＳ ゴシック" pitchFamily="49" charset="-128"/>
            </a:rPr>
            <a:t>％となり、令和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年度の</a:t>
          </a:r>
          <a:r>
            <a:rPr kumimoji="1" lang="en-US" altLang="ja-JP" sz="1100">
              <a:latin typeface="ＭＳ ゴシック" pitchFamily="49" charset="-128"/>
              <a:ea typeface="ＭＳ ゴシック" pitchFamily="49" charset="-128"/>
            </a:rPr>
            <a:t>70.3</a:t>
          </a:r>
          <a:r>
            <a:rPr kumimoji="1" lang="ja-JP" altLang="en-US" sz="1100">
              <a:latin typeface="ＭＳ ゴシック" pitchFamily="49" charset="-128"/>
              <a:ea typeface="ＭＳ ゴシック" pitchFamily="49" charset="-128"/>
            </a:rPr>
            <a:t>％と比較し大きく改善しました。</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年度は、過疎債、辺地債等の定期償還や辺地債、臨時財政対策債の繰上償還により地方債の現在高が大きく減少したため、令和</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年度と比較して分子は</a:t>
          </a:r>
          <a:r>
            <a:rPr kumimoji="1" lang="en-US" altLang="ja-JP" sz="1100">
              <a:latin typeface="ＭＳ ゴシック" pitchFamily="49" charset="-128"/>
              <a:ea typeface="ＭＳ ゴシック" pitchFamily="49" charset="-128"/>
            </a:rPr>
            <a:t>2</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32</a:t>
          </a:r>
          <a:r>
            <a:rPr kumimoji="1" lang="ja-JP" altLang="en-US" sz="1100">
              <a:latin typeface="ＭＳ ゴシック" pitchFamily="49" charset="-128"/>
              <a:ea typeface="ＭＳ ゴシック" pitchFamily="49" charset="-128"/>
            </a:rPr>
            <a:t>百万円減少しました。</a:t>
          </a:r>
        </a:p>
        <a:p>
          <a:r>
            <a:rPr kumimoji="1" lang="ja-JP" altLang="en-US" sz="1100">
              <a:latin typeface="ＭＳ ゴシック" pitchFamily="49" charset="-128"/>
              <a:ea typeface="ＭＳ ゴシック" pitchFamily="49" charset="-128"/>
            </a:rPr>
            <a:t>　今後、庁舎建設事業と同程度の規模となる大型事業を単年度で行う予定はありませんが、複数年度に渡って行う事業があるため将来負担額は徐々に増加していくものと考えられます。繰上償還や有利な地方債の活用、事業費の圧縮に努めてまいり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島根県西ノ島町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特定目的基金は定住支援体制整備推進基金が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百万円の増となりましたが、ふるさと西ノ島基金わがとこ▲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百万円、家畜市場整備基金▲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百万円、ジオパーク拠点施設整備基金▲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百万円、隠岐島前病院整備基金▲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百万円の減などにより、全体では▲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百万円の減となっています。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近年の大型事業に係る元金償還開始に伴って公債費が増加しているため、毎年度繰上償還を行う予定としており減債基金の取り崩しを予定しています。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ふるさと西ノ島基金わがとこは、ふるさと納税を原資に積立て、寄付者の指定した使途にあわせ取崩しを行っています。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家畜市場整備基金は、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JA</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からの負担金を原資として積立て、該当事業の元利償還にあわせ取崩しを行っています。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ジオパーク拠点施設整備基金、隠岐島前病院整備基金、定住支援体制整備推進基金は県補助を原資に積立てを行い、該当事業の元利償還にあわせ取崩しを行っています。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百万円の減となっています。内訳は次のとおりです。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ふるさと西ノ島基金わがとこは、▲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百万円を積立て、差引▲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家畜市場整備基金は、元利償還にあわせ▲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ジオパーク拠点施設整備基金は、元利償還にあわせ▲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隠岐島前病院整備基金は、元利償還にあわせ▲</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定住支援体制整備推進基金は、令和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年度に県補助交付のため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百万円積立し皆増。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ふるさと西ノ島基金わがとこは、寄付額に応じ積立て、取崩しを行う予定としています。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家畜市場整備基金、ジオパーク拠点施設整備基金、隠岐島前病院整備基金、定住支援体制整備推進基金は元利償還にあわせ全額を取崩す予定としています。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年度は取崩しはなく、令和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年度繰越額の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以上及び利子分の合計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近年の大型事業に係る元金償還開始に伴って公債費が増加しているため、備えとして可能な限り積立てを行いますが、取崩しによって基金残高は減少していくと見込んでいます。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年度は繰上償還の財源として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年度繰越額の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以上から財政調整基金積立分を除いたもの及び利子分の合計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百万円を積立てています。差引し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百万円の減となっています。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近年の大型事業に係る元金償還開始に伴って公債費が増加しているため、毎年度繰上償還を行う予定としており減債基金の取り崩しを予定しています。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E340F5D-8B83-41BD-BCF0-C19C208ABF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92F6E98-7AE4-4058-B29D-0D086ED28B7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C3531DC2-3151-4D4C-99FD-C2369295D303}"/>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B0C4EF7-738D-4DAC-B0B5-7ED134198E0F}"/>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A4B9468C-5E6A-4987-A669-EE55F40562FF}"/>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DC75173-590A-4B2B-8DEF-9374CDC15A44}"/>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113ADA3-EB58-4C41-AEBE-36D2D8A7F880}"/>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C82E89C-9A9E-430A-9424-9DDE6DF9A54A}"/>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D4638ACC-BEAB-44A6-BEE7-CCA88F9904A4}"/>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49C9B8B-E020-4730-BD56-E5CA81D38629}"/>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A9291839-9907-4B00-A7E3-81071AB4B79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9F98722-B69E-419E-8372-3DB6EA70748C}"/>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
2,529
55.97
6,475,269
6,164,102
217,520
3,250,364
9,577,202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58262DDE-8A27-4F03-886F-CD6589F3AA35}"/>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72178AF-65C8-44D4-B245-FED7D22213D4}"/>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17B5D713-2593-4029-A76A-30E50E717CDE}"/>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CEDAE3B9-A0E6-4440-ABEB-CB2A964C2563}"/>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60A3903-4F81-46F7-8304-8C7B98602DFD}"/>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B3A2FE71-0FCA-44D9-86CE-B08ED469B0BB}"/>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7414714-4B6D-4BDA-8928-F11F33AFD455}"/>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7DD0EBE-ED46-48C6-BDA9-53598FEF5D45}"/>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A4D9BE72-E8F6-4142-9DF3-9E48E89F6BC6}"/>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7950074-89AB-4193-A07B-861D7E4F930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FA547FD-CB84-4D68-95B4-1725251FA9F5}"/>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FD364DF5-11DC-4E51-950D-DA2A019BA577}"/>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701BA73-E09B-40BA-BBB3-745F3131E379}"/>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76C36FF1-2F15-4F3E-BB7D-96A1DB92EA3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EE6F75C-5D66-4D63-A939-3499C5CD03A4}"/>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EC864D7-C260-4302-890A-6E7A11EE4BE7}"/>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0B88801-1F23-4E84-8310-AB55A4C5D997}"/>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6B2B358A-CE97-4A91-8C8D-0129B12D6F4E}"/>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75B9056-BEDF-40A2-A98B-2CB964D9EE8A}"/>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1E97C81-9D45-4753-891E-647DC44A8D72}"/>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3BDFF090-D1FE-43D0-868B-0215BB106C98}"/>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3A395AE9-BDF4-46A1-952A-2194E173719C}"/>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2F57837-914A-4F60-90A2-0C8F5EFC70AB}"/>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CBFAC10-5079-4922-9BA3-923652D1E7E1}"/>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696EC3E2-284B-4E91-95AF-D9654949871F}"/>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5F2FE28-E014-46D4-B385-3235462E41DB}"/>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410171AC-24CA-4B2A-8952-C2DDEB9F5E8D}"/>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7C9395F6-F456-4F28-8FFD-FA046C3981C4}"/>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0EEA826-A811-4828-942E-F57BCFF666A2}"/>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899F320-DCB8-44A7-B5CA-741D6D15CA81}"/>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EFE13D3-97DB-4939-80A4-D5844090FCE8}"/>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7051A64-2D35-4AA4-881E-159C6A093AB1}"/>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2AC4270-41C7-4CE3-9065-DB603A0DB280}"/>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85FF089-6322-4410-B419-E2A9C86B55C4}"/>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C9F9711E-4149-4C76-A443-0A0854E28C6B}"/>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令和</a:t>
          </a:r>
          <a:r>
            <a:rPr kumimoji="1" lang="en-US" altLang="ja-JP" sz="1100" baseline="0">
              <a:latin typeface="ＭＳ Ｐゴシック" panose="020B0600070205080204" pitchFamily="50" charset="-128"/>
              <a:ea typeface="ＭＳ Ｐゴシック" panose="020B0600070205080204" pitchFamily="50" charset="-128"/>
            </a:rPr>
            <a:t>5</a:t>
          </a:r>
          <a:r>
            <a:rPr kumimoji="1" lang="ja-JP" altLang="en-US" sz="1100" baseline="0">
              <a:latin typeface="ＭＳ Ｐゴシック" panose="020B0600070205080204" pitchFamily="50" charset="-128"/>
              <a:ea typeface="ＭＳ Ｐゴシック" panose="020B0600070205080204" pitchFamily="50" charset="-128"/>
            </a:rPr>
            <a:t>年度決算では、類似団体内平均値より</a:t>
          </a:r>
          <a:r>
            <a:rPr kumimoji="1" lang="en-US" altLang="ja-JP" sz="1100" baseline="0">
              <a:latin typeface="ＭＳ Ｐゴシック" panose="020B0600070205080204" pitchFamily="50" charset="-128"/>
              <a:ea typeface="ＭＳ Ｐゴシック" panose="020B0600070205080204" pitchFamily="50" charset="-128"/>
            </a:rPr>
            <a:t>0.1</a:t>
          </a:r>
          <a:r>
            <a:rPr kumimoji="1" lang="ja-JP" altLang="en-US" sz="1100" baseline="0">
              <a:latin typeface="ＭＳ Ｐゴシック" panose="020B0600070205080204" pitchFamily="50" charset="-128"/>
              <a:ea typeface="ＭＳ Ｐゴシック" panose="020B0600070205080204" pitchFamily="50" charset="-128"/>
            </a:rPr>
            <a:t>％低い状況となっています。道路や建物などの施設別の数値については、施設類型別ストック情報分析表で見ていきますが、平成</a:t>
          </a:r>
          <a:r>
            <a:rPr kumimoji="1" lang="en-US" altLang="ja-JP" sz="1100" baseline="0">
              <a:latin typeface="ＭＳ Ｐゴシック" panose="020B0600070205080204" pitchFamily="50" charset="-128"/>
              <a:ea typeface="ＭＳ Ｐゴシック" panose="020B0600070205080204" pitchFamily="50" charset="-128"/>
            </a:rPr>
            <a:t>28</a:t>
          </a:r>
          <a:r>
            <a:rPr kumimoji="1" lang="ja-JP" altLang="en-US" sz="1100" baseline="0">
              <a:latin typeface="ＭＳ Ｐゴシック" panose="020B0600070205080204" pitchFamily="50" charset="-128"/>
              <a:ea typeface="ＭＳ Ｐゴシック" panose="020B0600070205080204" pitchFamily="50" charset="-128"/>
            </a:rPr>
            <a:t>年度までは他団体と比較し固定資産の老朽化がやや進んだ状態にあったものが、積極的に施設整備・更新を行ったことにより有形固定資産減価償却率は改善しました。一方で今後単年度</a:t>
          </a:r>
          <a:r>
            <a:rPr kumimoji="1" lang="en-US" altLang="ja-JP" sz="1100" baseline="0">
              <a:latin typeface="ＭＳ Ｐゴシック" panose="020B0600070205080204" pitchFamily="50" charset="-128"/>
              <a:ea typeface="ＭＳ Ｐゴシック" panose="020B0600070205080204" pitchFamily="50" charset="-128"/>
            </a:rPr>
            <a:t>10</a:t>
          </a:r>
          <a:r>
            <a:rPr kumimoji="1" lang="ja-JP" altLang="en-US" sz="1100" baseline="0">
              <a:latin typeface="ＭＳ Ｐゴシック" panose="020B0600070205080204" pitchFamily="50" charset="-128"/>
              <a:ea typeface="ＭＳ Ｐゴシック" panose="020B0600070205080204" pitchFamily="50" charset="-128"/>
            </a:rPr>
            <a:t>億円を超える大規模な施設整備など予定しいないため減価償却率は徐々に悪化していくと考えられます。財政状況を見ながら住民のニーズに応じて必要な施設整備・更新を行っていきます。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29238A9A-FE02-4021-96F4-3F5519447B26}"/>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44DF28EF-85AF-47FB-A78B-E61727B59406}"/>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DE11BE0-57B8-4331-9A48-FFF2EBB739AD}"/>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42A72603-DA47-4B48-9EA5-8D878D18EC2A}"/>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AE7EA03A-D185-4B07-ADE3-81DDCD89FEDC}"/>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94D3ADC3-663A-4133-804F-7265CB1D21FC}"/>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DE57DB5C-4D10-4D30-99BA-6DA73396F56A}"/>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A6A9356C-98B1-411D-9C36-14EF9BB2BC57}"/>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BE1E1491-D44B-4A71-BDC4-CF57A932D867}"/>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54D8A88C-E001-4BCE-BA6C-4E914F0AB129}"/>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CBB13C98-59B8-4B74-9A6B-D6492495D1BA}"/>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4F5E309E-A768-46B6-BE2F-A4DF31450186}"/>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B81BD464-38F0-4786-97D2-904B519304E8}"/>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CEA27145-14A0-45D8-83F8-4ABB3CF64BC1}"/>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B600883D-8647-4908-A600-C80487B59C27}"/>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1EB55DC4-BE20-4FE4-A1D6-3A8E19108DAE}"/>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34A8627F-EDC4-47EB-A594-5D58C12481D9}"/>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323ABADF-3EA9-4FAD-B09E-3A9B369405E4}"/>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7" name="直線コネクタ 66">
          <a:extLst>
            <a:ext uri="{FF2B5EF4-FFF2-40B4-BE49-F238E27FC236}">
              <a16:creationId xmlns:a16="http://schemas.microsoft.com/office/drawing/2014/main" id="{836B2438-8071-4FB6-BA60-7216C8EE0EC9}"/>
            </a:ext>
          </a:extLst>
        </xdr:cNvPr>
        <xdr:cNvCxnSpPr/>
      </xdr:nvCxnSpPr>
      <xdr:spPr>
        <a:xfrm flipV="1">
          <a:off x="4306570" y="5064488"/>
          <a:ext cx="1270" cy="138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68" name="有形固定資産減価償却率最小値テキスト">
          <a:extLst>
            <a:ext uri="{FF2B5EF4-FFF2-40B4-BE49-F238E27FC236}">
              <a16:creationId xmlns:a16="http://schemas.microsoft.com/office/drawing/2014/main" id="{44F763EE-24B5-4448-B0A4-A4C5131272C8}"/>
            </a:ext>
          </a:extLst>
        </xdr:cNvPr>
        <xdr:cNvSpPr txBox="1"/>
      </xdr:nvSpPr>
      <xdr:spPr>
        <a:xfrm>
          <a:off x="4359275" y="645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69" name="直線コネクタ 68">
          <a:extLst>
            <a:ext uri="{FF2B5EF4-FFF2-40B4-BE49-F238E27FC236}">
              <a16:creationId xmlns:a16="http://schemas.microsoft.com/office/drawing/2014/main" id="{B075F6D7-41D1-47A1-B83B-0BD451324C3B}"/>
            </a:ext>
          </a:extLst>
        </xdr:cNvPr>
        <xdr:cNvCxnSpPr/>
      </xdr:nvCxnSpPr>
      <xdr:spPr>
        <a:xfrm>
          <a:off x="4216400" y="64472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0" name="有形固定資産減価償却率最大値テキスト">
          <a:extLst>
            <a:ext uri="{FF2B5EF4-FFF2-40B4-BE49-F238E27FC236}">
              <a16:creationId xmlns:a16="http://schemas.microsoft.com/office/drawing/2014/main" id="{F59B2239-D657-4392-AD3F-70D2CE3C7CF5}"/>
            </a:ext>
          </a:extLst>
        </xdr:cNvPr>
        <xdr:cNvSpPr txBox="1"/>
      </xdr:nvSpPr>
      <xdr:spPr>
        <a:xfrm>
          <a:off x="4359275" y="485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1" name="直線コネクタ 70">
          <a:extLst>
            <a:ext uri="{FF2B5EF4-FFF2-40B4-BE49-F238E27FC236}">
              <a16:creationId xmlns:a16="http://schemas.microsoft.com/office/drawing/2014/main" id="{C8BC1E8E-2ADC-427D-9E5A-7F3BF421ABF8}"/>
            </a:ext>
          </a:extLst>
        </xdr:cNvPr>
        <xdr:cNvCxnSpPr/>
      </xdr:nvCxnSpPr>
      <xdr:spPr>
        <a:xfrm>
          <a:off x="4216400" y="506448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2" name="有形固定資産減価償却率平均値テキスト">
          <a:extLst>
            <a:ext uri="{FF2B5EF4-FFF2-40B4-BE49-F238E27FC236}">
              <a16:creationId xmlns:a16="http://schemas.microsoft.com/office/drawing/2014/main" id="{5E52256F-659E-4E70-894A-AFD4DDF9539C}"/>
            </a:ext>
          </a:extLst>
        </xdr:cNvPr>
        <xdr:cNvSpPr txBox="1"/>
      </xdr:nvSpPr>
      <xdr:spPr>
        <a:xfrm>
          <a:off x="4359275" y="5657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3" name="フローチャート: 判断 72">
          <a:extLst>
            <a:ext uri="{FF2B5EF4-FFF2-40B4-BE49-F238E27FC236}">
              <a16:creationId xmlns:a16="http://schemas.microsoft.com/office/drawing/2014/main" id="{B5D0DBEC-81E3-414C-9402-5B01AD116FE5}"/>
            </a:ext>
          </a:extLst>
        </xdr:cNvPr>
        <xdr:cNvSpPr/>
      </xdr:nvSpPr>
      <xdr:spPr>
        <a:xfrm>
          <a:off x="4254500" y="567916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4" name="フローチャート: 判断 73">
          <a:extLst>
            <a:ext uri="{FF2B5EF4-FFF2-40B4-BE49-F238E27FC236}">
              <a16:creationId xmlns:a16="http://schemas.microsoft.com/office/drawing/2014/main" id="{C9E4E3C6-4D39-44BA-BCB9-CBCE58D84859}"/>
            </a:ext>
          </a:extLst>
        </xdr:cNvPr>
        <xdr:cNvSpPr/>
      </xdr:nvSpPr>
      <xdr:spPr>
        <a:xfrm>
          <a:off x="3616325" y="5666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2FB00213-0F3B-421D-A920-40676F74C9C2}"/>
            </a:ext>
          </a:extLst>
        </xdr:cNvPr>
        <xdr:cNvSpPr/>
      </xdr:nvSpPr>
      <xdr:spPr>
        <a:xfrm>
          <a:off x="2930525" y="5620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15F90626-18F7-4493-86CF-28937B95DABD}"/>
            </a:ext>
          </a:extLst>
        </xdr:cNvPr>
        <xdr:cNvSpPr/>
      </xdr:nvSpPr>
      <xdr:spPr>
        <a:xfrm>
          <a:off x="2244725" y="564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63F0625C-92A7-4022-9D89-255C3ED121DD}"/>
            </a:ext>
          </a:extLst>
        </xdr:cNvPr>
        <xdr:cNvSpPr/>
      </xdr:nvSpPr>
      <xdr:spPr>
        <a:xfrm>
          <a:off x="1558925" y="56112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A54ECC4A-A597-4979-9E95-2D4900EAE2D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94001891-D668-47E3-9FDF-C3F9C5E727D0}"/>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6B6126F-CA32-4996-8834-6929231FF56C}"/>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F42A9B4-BC1E-4946-8964-60E4EC257ADE}"/>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4B65338-D725-4D0E-A2C3-4C3D0A72A90C}"/>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157933</xdr:rowOff>
    </xdr:from>
    <xdr:to>
      <xdr:col>23</xdr:col>
      <xdr:colOff>136525</xdr:colOff>
      <xdr:row>30</xdr:row>
      <xdr:rowOff>88083</xdr:rowOff>
    </xdr:to>
    <xdr:sp macro="" textlink="">
      <xdr:nvSpPr>
        <xdr:cNvPr id="83" name="楕円 82">
          <a:extLst>
            <a:ext uri="{FF2B5EF4-FFF2-40B4-BE49-F238E27FC236}">
              <a16:creationId xmlns:a16="http://schemas.microsoft.com/office/drawing/2014/main" id="{F15F2F06-2A28-4761-AEAE-3CF161759BDE}"/>
            </a:ext>
          </a:extLst>
        </xdr:cNvPr>
        <xdr:cNvSpPr/>
      </xdr:nvSpPr>
      <xdr:spPr>
        <a:xfrm>
          <a:off x="4254500" y="567608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9360</xdr:rowOff>
    </xdr:from>
    <xdr:ext cx="405111" cy="259045"/>
    <xdr:sp macro="" textlink="">
      <xdr:nvSpPr>
        <xdr:cNvPr id="84" name="有形固定資産減価償却率該当値テキスト">
          <a:extLst>
            <a:ext uri="{FF2B5EF4-FFF2-40B4-BE49-F238E27FC236}">
              <a16:creationId xmlns:a16="http://schemas.microsoft.com/office/drawing/2014/main" id="{480895A4-7D17-49B3-92E8-41AE07B9C378}"/>
            </a:ext>
          </a:extLst>
        </xdr:cNvPr>
        <xdr:cNvSpPr txBox="1"/>
      </xdr:nvSpPr>
      <xdr:spPr>
        <a:xfrm>
          <a:off x="4359275" y="5527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111669</xdr:rowOff>
    </xdr:from>
    <xdr:to>
      <xdr:col>19</xdr:col>
      <xdr:colOff>187325</xdr:colOff>
      <xdr:row>30</xdr:row>
      <xdr:rowOff>41819</xdr:rowOff>
    </xdr:to>
    <xdr:sp macro="" textlink="">
      <xdr:nvSpPr>
        <xdr:cNvPr id="85" name="楕円 84">
          <a:extLst>
            <a:ext uri="{FF2B5EF4-FFF2-40B4-BE49-F238E27FC236}">
              <a16:creationId xmlns:a16="http://schemas.microsoft.com/office/drawing/2014/main" id="{CD103A33-0093-4939-A5E0-E8F1765683CA}"/>
            </a:ext>
          </a:extLst>
        </xdr:cNvPr>
        <xdr:cNvSpPr/>
      </xdr:nvSpPr>
      <xdr:spPr>
        <a:xfrm>
          <a:off x="3616325" y="562664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162469</xdr:rowOff>
    </xdr:from>
    <xdr:to>
      <xdr:col>23</xdr:col>
      <xdr:colOff>85725</xdr:colOff>
      <xdr:row>30</xdr:row>
      <xdr:rowOff>37283</xdr:rowOff>
    </xdr:to>
    <xdr:cxnSp macro="">
      <xdr:nvCxnSpPr>
        <xdr:cNvPr id="86" name="直線コネクタ 85">
          <a:extLst>
            <a:ext uri="{FF2B5EF4-FFF2-40B4-BE49-F238E27FC236}">
              <a16:creationId xmlns:a16="http://schemas.microsoft.com/office/drawing/2014/main" id="{5AA97408-C44E-4AEC-925F-37DFC5FA6A12}"/>
            </a:ext>
          </a:extLst>
        </xdr:cNvPr>
        <xdr:cNvCxnSpPr/>
      </xdr:nvCxnSpPr>
      <xdr:spPr>
        <a:xfrm>
          <a:off x="3673475" y="5674269"/>
          <a:ext cx="628650" cy="3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53068</xdr:rowOff>
    </xdr:from>
    <xdr:to>
      <xdr:col>15</xdr:col>
      <xdr:colOff>187325</xdr:colOff>
      <xdr:row>29</xdr:row>
      <xdr:rowOff>154668</xdr:rowOff>
    </xdr:to>
    <xdr:sp macro="" textlink="">
      <xdr:nvSpPr>
        <xdr:cNvPr id="87" name="楕円 86">
          <a:extLst>
            <a:ext uri="{FF2B5EF4-FFF2-40B4-BE49-F238E27FC236}">
              <a16:creationId xmlns:a16="http://schemas.microsoft.com/office/drawing/2014/main" id="{E4AD1B1D-FABF-4C0C-BA8C-12B8D1F2B584}"/>
            </a:ext>
          </a:extLst>
        </xdr:cNvPr>
        <xdr:cNvSpPr/>
      </xdr:nvSpPr>
      <xdr:spPr>
        <a:xfrm>
          <a:off x="2930525" y="556486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103868</xdr:rowOff>
    </xdr:from>
    <xdr:to>
      <xdr:col>19</xdr:col>
      <xdr:colOff>136525</xdr:colOff>
      <xdr:row>29</xdr:row>
      <xdr:rowOff>162469</xdr:rowOff>
    </xdr:to>
    <xdr:cxnSp macro="">
      <xdr:nvCxnSpPr>
        <xdr:cNvPr id="88" name="直線コネクタ 87">
          <a:extLst>
            <a:ext uri="{FF2B5EF4-FFF2-40B4-BE49-F238E27FC236}">
              <a16:creationId xmlns:a16="http://schemas.microsoft.com/office/drawing/2014/main" id="{D6478F23-CCD6-4995-A3D3-CB7BBCF0A89F}"/>
            </a:ext>
          </a:extLst>
        </xdr:cNvPr>
        <xdr:cNvCxnSpPr/>
      </xdr:nvCxnSpPr>
      <xdr:spPr>
        <a:xfrm>
          <a:off x="2987675" y="5622018"/>
          <a:ext cx="6858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6803</xdr:rowOff>
    </xdr:from>
    <xdr:to>
      <xdr:col>11</xdr:col>
      <xdr:colOff>187325</xdr:colOff>
      <xdr:row>29</xdr:row>
      <xdr:rowOff>108403</xdr:rowOff>
    </xdr:to>
    <xdr:sp macro="" textlink="">
      <xdr:nvSpPr>
        <xdr:cNvPr id="89" name="楕円 88">
          <a:extLst>
            <a:ext uri="{FF2B5EF4-FFF2-40B4-BE49-F238E27FC236}">
              <a16:creationId xmlns:a16="http://schemas.microsoft.com/office/drawing/2014/main" id="{ADD09AD5-B17A-41E6-9452-3B7005386658}"/>
            </a:ext>
          </a:extLst>
        </xdr:cNvPr>
        <xdr:cNvSpPr/>
      </xdr:nvSpPr>
      <xdr:spPr>
        <a:xfrm>
          <a:off x="2244725" y="55249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57603</xdr:rowOff>
    </xdr:from>
    <xdr:to>
      <xdr:col>15</xdr:col>
      <xdr:colOff>136525</xdr:colOff>
      <xdr:row>29</xdr:row>
      <xdr:rowOff>103868</xdr:rowOff>
    </xdr:to>
    <xdr:cxnSp macro="">
      <xdr:nvCxnSpPr>
        <xdr:cNvPr id="90" name="直線コネクタ 89">
          <a:extLst>
            <a:ext uri="{FF2B5EF4-FFF2-40B4-BE49-F238E27FC236}">
              <a16:creationId xmlns:a16="http://schemas.microsoft.com/office/drawing/2014/main" id="{3FF78DD0-0499-4CB0-8EB9-C8263CA38F67}"/>
            </a:ext>
          </a:extLst>
        </xdr:cNvPr>
        <xdr:cNvCxnSpPr/>
      </xdr:nvCxnSpPr>
      <xdr:spPr>
        <a:xfrm>
          <a:off x="2301875" y="5572578"/>
          <a:ext cx="685800" cy="4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12972</xdr:rowOff>
    </xdr:from>
    <xdr:to>
      <xdr:col>7</xdr:col>
      <xdr:colOff>187325</xdr:colOff>
      <xdr:row>29</xdr:row>
      <xdr:rowOff>114572</xdr:rowOff>
    </xdr:to>
    <xdr:sp macro="" textlink="">
      <xdr:nvSpPr>
        <xdr:cNvPr id="91" name="楕円 90">
          <a:extLst>
            <a:ext uri="{FF2B5EF4-FFF2-40B4-BE49-F238E27FC236}">
              <a16:creationId xmlns:a16="http://schemas.microsoft.com/office/drawing/2014/main" id="{724E7A3A-184A-4D7E-9F4E-E2F6ED6E77AE}"/>
            </a:ext>
          </a:extLst>
        </xdr:cNvPr>
        <xdr:cNvSpPr/>
      </xdr:nvSpPr>
      <xdr:spPr>
        <a:xfrm>
          <a:off x="1558925" y="552477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57603</xdr:rowOff>
    </xdr:from>
    <xdr:to>
      <xdr:col>11</xdr:col>
      <xdr:colOff>136525</xdr:colOff>
      <xdr:row>29</xdr:row>
      <xdr:rowOff>63772</xdr:rowOff>
    </xdr:to>
    <xdr:cxnSp macro="">
      <xdr:nvCxnSpPr>
        <xdr:cNvPr id="92" name="直線コネクタ 91">
          <a:extLst>
            <a:ext uri="{FF2B5EF4-FFF2-40B4-BE49-F238E27FC236}">
              <a16:creationId xmlns:a16="http://schemas.microsoft.com/office/drawing/2014/main" id="{D3F3E8C7-CDE1-43CF-AECF-D6D7AB9EE2D3}"/>
            </a:ext>
          </a:extLst>
        </xdr:cNvPr>
        <xdr:cNvCxnSpPr/>
      </xdr:nvCxnSpPr>
      <xdr:spPr>
        <a:xfrm flipV="1">
          <a:off x="1616075" y="5572578"/>
          <a:ext cx="685800" cy="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73042</xdr:rowOff>
    </xdr:from>
    <xdr:ext cx="405111" cy="259045"/>
    <xdr:sp macro="" textlink="">
      <xdr:nvSpPr>
        <xdr:cNvPr id="93" name="n_1aveValue有形固定資産減価償却率">
          <a:extLst>
            <a:ext uri="{FF2B5EF4-FFF2-40B4-BE49-F238E27FC236}">
              <a16:creationId xmlns:a16="http://schemas.microsoft.com/office/drawing/2014/main" id="{9FC87284-94FE-4DA6-9FB9-C2F58FC2C7C7}"/>
            </a:ext>
          </a:extLst>
        </xdr:cNvPr>
        <xdr:cNvSpPr txBox="1"/>
      </xdr:nvSpPr>
      <xdr:spPr>
        <a:xfrm>
          <a:off x="3474094"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4" name="n_2aveValue有形固定資産減価償却率">
          <a:extLst>
            <a:ext uri="{FF2B5EF4-FFF2-40B4-BE49-F238E27FC236}">
              <a16:creationId xmlns:a16="http://schemas.microsoft.com/office/drawing/2014/main" id="{A1CF056F-D51E-423C-B09D-3B5997AD0C09}"/>
            </a:ext>
          </a:extLst>
        </xdr:cNvPr>
        <xdr:cNvSpPr txBox="1"/>
      </xdr:nvSpPr>
      <xdr:spPr>
        <a:xfrm>
          <a:off x="2797819"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51452</xdr:rowOff>
    </xdr:from>
    <xdr:ext cx="405111" cy="259045"/>
    <xdr:sp macro="" textlink="">
      <xdr:nvSpPr>
        <xdr:cNvPr id="95" name="n_3aveValue有形固定資産減価償却率">
          <a:extLst>
            <a:ext uri="{FF2B5EF4-FFF2-40B4-BE49-F238E27FC236}">
              <a16:creationId xmlns:a16="http://schemas.microsoft.com/office/drawing/2014/main" id="{5405F26A-CDE4-4DBC-BE8D-F7714983EFA0}"/>
            </a:ext>
          </a:extLst>
        </xdr:cNvPr>
        <xdr:cNvSpPr txBox="1"/>
      </xdr:nvSpPr>
      <xdr:spPr>
        <a:xfrm>
          <a:off x="2112019" y="572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17525</xdr:rowOff>
    </xdr:from>
    <xdr:ext cx="405111" cy="259045"/>
    <xdr:sp macro="" textlink="">
      <xdr:nvSpPr>
        <xdr:cNvPr id="96" name="n_4aveValue有形固定資産減価償却率">
          <a:extLst>
            <a:ext uri="{FF2B5EF4-FFF2-40B4-BE49-F238E27FC236}">
              <a16:creationId xmlns:a16="http://schemas.microsoft.com/office/drawing/2014/main" id="{1C040592-1F99-4097-B771-F8B082BDFE92}"/>
            </a:ext>
          </a:extLst>
        </xdr:cNvPr>
        <xdr:cNvSpPr txBox="1"/>
      </xdr:nvSpPr>
      <xdr:spPr>
        <a:xfrm>
          <a:off x="1426219" y="5694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58346</xdr:rowOff>
    </xdr:from>
    <xdr:ext cx="405111" cy="259045"/>
    <xdr:sp macro="" textlink="">
      <xdr:nvSpPr>
        <xdr:cNvPr id="97" name="n_1mainValue有形固定資産減価償却率">
          <a:extLst>
            <a:ext uri="{FF2B5EF4-FFF2-40B4-BE49-F238E27FC236}">
              <a16:creationId xmlns:a16="http://schemas.microsoft.com/office/drawing/2014/main" id="{312BAD6B-7490-43C8-9C92-EE0B5ED10678}"/>
            </a:ext>
          </a:extLst>
        </xdr:cNvPr>
        <xdr:cNvSpPr txBox="1"/>
      </xdr:nvSpPr>
      <xdr:spPr>
        <a:xfrm>
          <a:off x="3474094" y="5411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171195</xdr:rowOff>
    </xdr:from>
    <xdr:ext cx="405111" cy="259045"/>
    <xdr:sp macro="" textlink="">
      <xdr:nvSpPr>
        <xdr:cNvPr id="98" name="n_2mainValue有形固定資産減価償却率">
          <a:extLst>
            <a:ext uri="{FF2B5EF4-FFF2-40B4-BE49-F238E27FC236}">
              <a16:creationId xmlns:a16="http://schemas.microsoft.com/office/drawing/2014/main" id="{4740099B-3773-4001-A62D-FA9B0C8405F4}"/>
            </a:ext>
          </a:extLst>
        </xdr:cNvPr>
        <xdr:cNvSpPr txBox="1"/>
      </xdr:nvSpPr>
      <xdr:spPr>
        <a:xfrm>
          <a:off x="2797819" y="535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124930</xdr:rowOff>
    </xdr:from>
    <xdr:ext cx="405111" cy="259045"/>
    <xdr:sp macro="" textlink="">
      <xdr:nvSpPr>
        <xdr:cNvPr id="99" name="n_3mainValue有形固定資産減価償却率">
          <a:extLst>
            <a:ext uri="{FF2B5EF4-FFF2-40B4-BE49-F238E27FC236}">
              <a16:creationId xmlns:a16="http://schemas.microsoft.com/office/drawing/2014/main" id="{2841DA76-040D-4FFB-932F-22A4C893FA8A}"/>
            </a:ext>
          </a:extLst>
        </xdr:cNvPr>
        <xdr:cNvSpPr txBox="1"/>
      </xdr:nvSpPr>
      <xdr:spPr>
        <a:xfrm>
          <a:off x="2112019" y="5312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131099</xdr:rowOff>
    </xdr:from>
    <xdr:ext cx="405111" cy="259045"/>
    <xdr:sp macro="" textlink="">
      <xdr:nvSpPr>
        <xdr:cNvPr id="100" name="n_4mainValue有形固定資産減価償却率">
          <a:extLst>
            <a:ext uri="{FF2B5EF4-FFF2-40B4-BE49-F238E27FC236}">
              <a16:creationId xmlns:a16="http://schemas.microsoft.com/office/drawing/2014/main" id="{E280CB09-861A-4E46-9E09-2A69BE2D453A}"/>
            </a:ext>
          </a:extLst>
        </xdr:cNvPr>
        <xdr:cNvSpPr txBox="1"/>
      </xdr:nvSpPr>
      <xdr:spPr>
        <a:xfrm>
          <a:off x="1426219" y="5322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516B7B46-4AD0-46D1-9097-1CEEC2BA1FF6}"/>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3A578735-3FCD-47C3-A12F-EE472CB491F3}"/>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4AA7325-7169-4497-82FA-0A440D6B258E}"/>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[ 575.0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052CF23C-DC8C-432C-8912-411DFC655E72}"/>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6A94E630-DAD1-44D8-A3CB-061BF26F7881}"/>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2EC8A318-17C7-43A2-A877-7AE33F9F30BC}"/>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DA2F79DE-29E4-4F27-AFE2-3A4A63578F57}"/>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749C2893-2506-45CE-A003-534435F2EA97}"/>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56D8D1A-2E52-4BA0-844F-8E7C5CDEEF1C}"/>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B6D28EE3-3527-4900-9055-BD73145FEA72}"/>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60EE95BE-8936-453A-B53D-091E5CA73C2F}"/>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8E19B211-8BF6-411B-834A-924C995471CA}"/>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7D9DB441-0CA9-4D82-B669-ACD00347E85D}"/>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年度決算では、類似団体平均と比べ債務償還比率が</a:t>
          </a:r>
          <a:r>
            <a:rPr kumimoji="1" lang="en-US" altLang="ja-JP" sz="1050">
              <a:latin typeface="ＭＳ Ｐゴシック" panose="020B0600070205080204" pitchFamily="50" charset="-128"/>
              <a:ea typeface="ＭＳ Ｐゴシック" panose="020B0600070205080204" pitchFamily="50" charset="-128"/>
            </a:rPr>
            <a:t>334.8</a:t>
          </a:r>
          <a:r>
            <a:rPr kumimoji="1" lang="ja-JP" altLang="en-US" sz="1050">
              <a:latin typeface="ＭＳ Ｐゴシック" panose="020B0600070205080204" pitchFamily="50" charset="-128"/>
              <a:ea typeface="ＭＳ Ｐゴシック" panose="020B0600070205080204" pitchFamily="50" charset="-128"/>
            </a:rPr>
            <a:t>％多く、非常に高い数値となっています。</a:t>
          </a:r>
        </a:p>
        <a:p>
          <a:r>
            <a:rPr kumimoji="1" lang="ja-JP" altLang="en-US" sz="1050">
              <a:latin typeface="ＭＳ Ｐゴシック" panose="020B0600070205080204" pitchFamily="50" charset="-128"/>
              <a:ea typeface="ＭＳ Ｐゴシック" panose="020B0600070205080204" pitchFamily="50" charset="-128"/>
            </a:rPr>
            <a:t>　財政基盤の弱い西ノ島町では、施設整備を行う際にその財源を地方債に頼る必要があるため、施設整備を多く行った年度の後は高くなると言えます。</a:t>
          </a:r>
        </a:p>
        <a:p>
          <a:r>
            <a:rPr kumimoji="1" lang="ja-JP" altLang="en-US" sz="1050">
              <a:latin typeface="ＭＳ Ｐゴシック" panose="020B0600070205080204" pitchFamily="50" charset="-128"/>
              <a:ea typeface="ＭＳ Ｐゴシック" panose="020B0600070205080204" pitchFamily="50" charset="-128"/>
            </a:rPr>
            <a:t>　令和</a:t>
          </a:r>
          <a:r>
            <a:rPr kumimoji="1" lang="en-US" altLang="ja-JP" sz="1050">
              <a:latin typeface="ＭＳ Ｐゴシック" panose="020B0600070205080204" pitchFamily="50" charset="-128"/>
              <a:ea typeface="ＭＳ Ｐゴシック" panose="020B0600070205080204" pitchFamily="50" charset="-128"/>
            </a:rPr>
            <a:t>5</a:t>
          </a:r>
          <a:r>
            <a:rPr kumimoji="1" lang="ja-JP" altLang="en-US" sz="1050">
              <a:latin typeface="ＭＳ Ｐゴシック" panose="020B0600070205080204" pitchFamily="50" charset="-128"/>
              <a:ea typeface="ＭＳ Ｐゴシック" panose="020B0600070205080204" pitchFamily="50" charset="-128"/>
            </a:rPr>
            <a:t>年度は施設整備に伴う地方債借入よりも、これまで行った施設整備の地方債償還のため繰上償還を行い地方債残高が大きく減少したことにより</a:t>
          </a:r>
          <a:r>
            <a:rPr kumimoji="1" lang="en-US" altLang="ja-JP" sz="1050">
              <a:latin typeface="ＭＳ Ｐゴシック" panose="020B0600070205080204" pitchFamily="50" charset="-128"/>
              <a:ea typeface="ＭＳ Ｐゴシック" panose="020B0600070205080204" pitchFamily="50" charset="-128"/>
            </a:rPr>
            <a:t>4.3</a:t>
          </a:r>
          <a:r>
            <a:rPr kumimoji="1" lang="ja-JP" altLang="en-US" sz="1050">
              <a:latin typeface="ＭＳ Ｐゴシック" panose="020B0600070205080204" pitchFamily="50" charset="-128"/>
              <a:ea typeface="ＭＳ Ｐゴシック" panose="020B0600070205080204" pitchFamily="50" charset="-128"/>
            </a:rPr>
            <a:t>％改善しました。今後は徐々に改善していくものと考えられます。</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26BDE504-8171-4178-973B-98B0AE3F5086}"/>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8A1D0FB2-0DE2-4FAF-8DEE-4556657BABB3}"/>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74324B19-CF41-4944-9640-804D1A182007}"/>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a:extLst>
            <a:ext uri="{FF2B5EF4-FFF2-40B4-BE49-F238E27FC236}">
              <a16:creationId xmlns:a16="http://schemas.microsoft.com/office/drawing/2014/main" id="{591C40D7-668F-490C-84AB-6B8B634D3045}"/>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a:extLst>
            <a:ext uri="{FF2B5EF4-FFF2-40B4-BE49-F238E27FC236}">
              <a16:creationId xmlns:a16="http://schemas.microsoft.com/office/drawing/2014/main" id="{9033D191-578A-4E1E-888E-C4E08DFB2AE4}"/>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a:extLst>
            <a:ext uri="{FF2B5EF4-FFF2-40B4-BE49-F238E27FC236}">
              <a16:creationId xmlns:a16="http://schemas.microsoft.com/office/drawing/2014/main" id="{2557181F-8CA7-4D8F-A200-BE7E797E3510}"/>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a:extLst>
            <a:ext uri="{FF2B5EF4-FFF2-40B4-BE49-F238E27FC236}">
              <a16:creationId xmlns:a16="http://schemas.microsoft.com/office/drawing/2014/main" id="{48011D34-2EA2-4DD6-909F-DE3C02576A16}"/>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a:extLst>
            <a:ext uri="{FF2B5EF4-FFF2-40B4-BE49-F238E27FC236}">
              <a16:creationId xmlns:a16="http://schemas.microsoft.com/office/drawing/2014/main" id="{D900E208-5D7E-4208-A123-045FADCE5E83}"/>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a:extLst>
            <a:ext uri="{FF2B5EF4-FFF2-40B4-BE49-F238E27FC236}">
              <a16:creationId xmlns:a16="http://schemas.microsoft.com/office/drawing/2014/main" id="{D10897D0-AF7E-4B41-946F-781B5721E9C1}"/>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a:extLst>
            <a:ext uri="{FF2B5EF4-FFF2-40B4-BE49-F238E27FC236}">
              <a16:creationId xmlns:a16="http://schemas.microsoft.com/office/drawing/2014/main" id="{35553AC9-0078-4FD8-B860-8017C01FBCE2}"/>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a:extLst>
            <a:ext uri="{FF2B5EF4-FFF2-40B4-BE49-F238E27FC236}">
              <a16:creationId xmlns:a16="http://schemas.microsoft.com/office/drawing/2014/main" id="{06915E8A-75E0-4177-989B-D65422613B27}"/>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a:extLst>
            <a:ext uri="{FF2B5EF4-FFF2-40B4-BE49-F238E27FC236}">
              <a16:creationId xmlns:a16="http://schemas.microsoft.com/office/drawing/2014/main" id="{210FD6DD-A52E-40AF-BD4B-8F6F652C4107}"/>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a:extLst>
            <a:ext uri="{FF2B5EF4-FFF2-40B4-BE49-F238E27FC236}">
              <a16:creationId xmlns:a16="http://schemas.microsoft.com/office/drawing/2014/main" id="{4EF52556-F876-467C-AC69-DCEA155730A1}"/>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F1082DB8-E94E-475F-A0DF-AE4C3B68B993}"/>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43BFB0B5-3C78-4F8E-AB0E-A529C4CBFB5A}"/>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9" name="直線コネクタ 128">
          <a:extLst>
            <a:ext uri="{FF2B5EF4-FFF2-40B4-BE49-F238E27FC236}">
              <a16:creationId xmlns:a16="http://schemas.microsoft.com/office/drawing/2014/main" id="{7C1CF7EE-BBF7-47F3-A935-D7CD7C8AD168}"/>
            </a:ext>
          </a:extLst>
        </xdr:cNvPr>
        <xdr:cNvCxnSpPr/>
      </xdr:nvCxnSpPr>
      <xdr:spPr>
        <a:xfrm flipV="1">
          <a:off x="13326745" y="5115983"/>
          <a:ext cx="1269" cy="1220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30" name="債務償還比率最小値テキスト">
          <a:extLst>
            <a:ext uri="{FF2B5EF4-FFF2-40B4-BE49-F238E27FC236}">
              <a16:creationId xmlns:a16="http://schemas.microsoft.com/office/drawing/2014/main" id="{BC44A867-878A-4110-AE07-AB7AA340FA26}"/>
            </a:ext>
          </a:extLst>
        </xdr:cNvPr>
        <xdr:cNvSpPr txBox="1"/>
      </xdr:nvSpPr>
      <xdr:spPr>
        <a:xfrm>
          <a:off x="13379450" y="633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31" name="直線コネクタ 130">
          <a:extLst>
            <a:ext uri="{FF2B5EF4-FFF2-40B4-BE49-F238E27FC236}">
              <a16:creationId xmlns:a16="http://schemas.microsoft.com/office/drawing/2014/main" id="{C66CB26A-3C6A-47B6-9E43-61608D3B24DE}"/>
            </a:ext>
          </a:extLst>
        </xdr:cNvPr>
        <xdr:cNvCxnSpPr/>
      </xdr:nvCxnSpPr>
      <xdr:spPr>
        <a:xfrm>
          <a:off x="13255625" y="63365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a:extLst>
            <a:ext uri="{FF2B5EF4-FFF2-40B4-BE49-F238E27FC236}">
              <a16:creationId xmlns:a16="http://schemas.microsoft.com/office/drawing/2014/main" id="{57120B96-2775-4914-95A2-95363AF3E8AF}"/>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a:extLst>
            <a:ext uri="{FF2B5EF4-FFF2-40B4-BE49-F238E27FC236}">
              <a16:creationId xmlns:a16="http://schemas.microsoft.com/office/drawing/2014/main" id="{9E8D4355-7D8B-44B5-A4DB-3BF9EBB00A63}"/>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34" name="債務償還比率平均値テキスト">
          <a:extLst>
            <a:ext uri="{FF2B5EF4-FFF2-40B4-BE49-F238E27FC236}">
              <a16:creationId xmlns:a16="http://schemas.microsoft.com/office/drawing/2014/main" id="{EEEB78C8-A605-42F9-93AD-AAC66E5D1B6C}"/>
            </a:ext>
          </a:extLst>
        </xdr:cNvPr>
        <xdr:cNvSpPr txBox="1"/>
      </xdr:nvSpPr>
      <xdr:spPr>
        <a:xfrm>
          <a:off x="13379450" y="5192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5" name="フローチャート: 判断 134">
          <a:extLst>
            <a:ext uri="{FF2B5EF4-FFF2-40B4-BE49-F238E27FC236}">
              <a16:creationId xmlns:a16="http://schemas.microsoft.com/office/drawing/2014/main" id="{4BED3331-92C2-4D25-AF27-FE1BDFD8B13B}"/>
            </a:ext>
          </a:extLst>
        </xdr:cNvPr>
        <xdr:cNvSpPr/>
      </xdr:nvSpPr>
      <xdr:spPr>
        <a:xfrm>
          <a:off x="13293725" y="53405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6" name="フローチャート: 判断 135">
          <a:extLst>
            <a:ext uri="{FF2B5EF4-FFF2-40B4-BE49-F238E27FC236}">
              <a16:creationId xmlns:a16="http://schemas.microsoft.com/office/drawing/2014/main" id="{ABC65AE1-3224-493D-A973-1BCE62A39DA2}"/>
            </a:ext>
          </a:extLst>
        </xdr:cNvPr>
        <xdr:cNvSpPr/>
      </xdr:nvSpPr>
      <xdr:spPr>
        <a:xfrm>
          <a:off x="12646025" y="5267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7" name="フローチャート: 判断 136">
          <a:extLst>
            <a:ext uri="{FF2B5EF4-FFF2-40B4-BE49-F238E27FC236}">
              <a16:creationId xmlns:a16="http://schemas.microsoft.com/office/drawing/2014/main" id="{E43457CA-1A5D-41FE-A390-C7282D4C7AD7}"/>
            </a:ext>
          </a:extLst>
        </xdr:cNvPr>
        <xdr:cNvSpPr/>
      </xdr:nvSpPr>
      <xdr:spPr>
        <a:xfrm>
          <a:off x="11960225" y="5221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38" name="フローチャート: 判断 137">
          <a:extLst>
            <a:ext uri="{FF2B5EF4-FFF2-40B4-BE49-F238E27FC236}">
              <a16:creationId xmlns:a16="http://schemas.microsoft.com/office/drawing/2014/main" id="{B6A67EAC-26C3-47DD-B9B5-40DD074B499D}"/>
            </a:ext>
          </a:extLst>
        </xdr:cNvPr>
        <xdr:cNvSpPr/>
      </xdr:nvSpPr>
      <xdr:spPr>
        <a:xfrm>
          <a:off x="11274425" y="54745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39" name="フローチャート: 判断 138">
          <a:extLst>
            <a:ext uri="{FF2B5EF4-FFF2-40B4-BE49-F238E27FC236}">
              <a16:creationId xmlns:a16="http://schemas.microsoft.com/office/drawing/2014/main" id="{39FB4E49-5300-4A04-97A5-8853709D02E4}"/>
            </a:ext>
          </a:extLst>
        </xdr:cNvPr>
        <xdr:cNvSpPr/>
      </xdr:nvSpPr>
      <xdr:spPr>
        <a:xfrm>
          <a:off x="10588625" y="54785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4264C72-29B1-420C-A205-F56B2EFAE7C5}"/>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654735D-33D5-4D4F-9D18-600A494098DE}"/>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418704D-2221-45A7-AC7F-B24F9B22D54E}"/>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9B37E80-EEBC-4801-ACDA-0B0553676DEA}"/>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7B71090-F497-43D9-958F-2F16D1644946}"/>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36689</xdr:rowOff>
    </xdr:from>
    <xdr:to>
      <xdr:col>76</xdr:col>
      <xdr:colOff>73025</xdr:colOff>
      <xdr:row>30</xdr:row>
      <xdr:rowOff>138289</xdr:rowOff>
    </xdr:to>
    <xdr:sp macro="" textlink="">
      <xdr:nvSpPr>
        <xdr:cNvPr id="145" name="楕円 144">
          <a:extLst>
            <a:ext uri="{FF2B5EF4-FFF2-40B4-BE49-F238E27FC236}">
              <a16:creationId xmlns:a16="http://schemas.microsoft.com/office/drawing/2014/main" id="{04457BDC-DC5D-4A97-A27C-9E6DA084A179}"/>
            </a:ext>
          </a:extLst>
        </xdr:cNvPr>
        <xdr:cNvSpPr/>
      </xdr:nvSpPr>
      <xdr:spPr>
        <a:xfrm>
          <a:off x="13293725" y="57135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15116</xdr:rowOff>
    </xdr:from>
    <xdr:ext cx="469744" cy="259045"/>
    <xdr:sp macro="" textlink="">
      <xdr:nvSpPr>
        <xdr:cNvPr id="146" name="債務償還比率該当値テキスト">
          <a:extLst>
            <a:ext uri="{FF2B5EF4-FFF2-40B4-BE49-F238E27FC236}">
              <a16:creationId xmlns:a16="http://schemas.microsoft.com/office/drawing/2014/main" id="{6F602847-2284-4558-8677-EA72CBAC6C25}"/>
            </a:ext>
          </a:extLst>
        </xdr:cNvPr>
        <xdr:cNvSpPr txBox="1"/>
      </xdr:nvSpPr>
      <xdr:spPr>
        <a:xfrm>
          <a:off x="13379450" y="5688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41847</xdr:rowOff>
    </xdr:from>
    <xdr:to>
      <xdr:col>72</xdr:col>
      <xdr:colOff>123825</xdr:colOff>
      <xdr:row>30</xdr:row>
      <xdr:rowOff>143447</xdr:rowOff>
    </xdr:to>
    <xdr:sp macro="" textlink="">
      <xdr:nvSpPr>
        <xdr:cNvPr id="147" name="楕円 146">
          <a:extLst>
            <a:ext uri="{FF2B5EF4-FFF2-40B4-BE49-F238E27FC236}">
              <a16:creationId xmlns:a16="http://schemas.microsoft.com/office/drawing/2014/main" id="{D58A398F-0DC1-494C-83B1-DD1103A97EFB}"/>
            </a:ext>
          </a:extLst>
        </xdr:cNvPr>
        <xdr:cNvSpPr/>
      </xdr:nvSpPr>
      <xdr:spPr>
        <a:xfrm>
          <a:off x="12646025" y="572192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87489</xdr:rowOff>
    </xdr:from>
    <xdr:to>
      <xdr:col>76</xdr:col>
      <xdr:colOff>22225</xdr:colOff>
      <xdr:row>30</xdr:row>
      <xdr:rowOff>92647</xdr:rowOff>
    </xdr:to>
    <xdr:cxnSp macro="">
      <xdr:nvCxnSpPr>
        <xdr:cNvPr id="148" name="直線コネクタ 147">
          <a:extLst>
            <a:ext uri="{FF2B5EF4-FFF2-40B4-BE49-F238E27FC236}">
              <a16:creationId xmlns:a16="http://schemas.microsoft.com/office/drawing/2014/main" id="{16BA00EC-092A-406F-A32F-82A53DB7E8C4}"/>
            </a:ext>
          </a:extLst>
        </xdr:cNvPr>
        <xdr:cNvCxnSpPr/>
      </xdr:nvCxnSpPr>
      <xdr:spPr>
        <a:xfrm flipV="1">
          <a:off x="12693650" y="5761214"/>
          <a:ext cx="638175" cy="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37169</xdr:rowOff>
    </xdr:from>
    <xdr:to>
      <xdr:col>68</xdr:col>
      <xdr:colOff>123825</xdr:colOff>
      <xdr:row>30</xdr:row>
      <xdr:rowOff>138769</xdr:rowOff>
    </xdr:to>
    <xdr:sp macro="" textlink="">
      <xdr:nvSpPr>
        <xdr:cNvPr id="149" name="楕円 148">
          <a:extLst>
            <a:ext uri="{FF2B5EF4-FFF2-40B4-BE49-F238E27FC236}">
              <a16:creationId xmlns:a16="http://schemas.microsoft.com/office/drawing/2014/main" id="{03E919B8-FC5C-43D7-82E8-AA3E96D22C3A}"/>
            </a:ext>
          </a:extLst>
        </xdr:cNvPr>
        <xdr:cNvSpPr/>
      </xdr:nvSpPr>
      <xdr:spPr>
        <a:xfrm>
          <a:off x="11960225" y="571406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87969</xdr:rowOff>
    </xdr:from>
    <xdr:to>
      <xdr:col>72</xdr:col>
      <xdr:colOff>73025</xdr:colOff>
      <xdr:row>30</xdr:row>
      <xdr:rowOff>92647</xdr:rowOff>
    </xdr:to>
    <xdr:cxnSp macro="">
      <xdr:nvCxnSpPr>
        <xdr:cNvPr id="150" name="直線コネクタ 149">
          <a:extLst>
            <a:ext uri="{FF2B5EF4-FFF2-40B4-BE49-F238E27FC236}">
              <a16:creationId xmlns:a16="http://schemas.microsoft.com/office/drawing/2014/main" id="{E21A0352-3613-4944-985A-4F749F1707BB}"/>
            </a:ext>
          </a:extLst>
        </xdr:cNvPr>
        <xdr:cNvCxnSpPr/>
      </xdr:nvCxnSpPr>
      <xdr:spPr>
        <a:xfrm>
          <a:off x="12007850" y="5761694"/>
          <a:ext cx="685800" cy="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139192</xdr:rowOff>
    </xdr:from>
    <xdr:to>
      <xdr:col>64</xdr:col>
      <xdr:colOff>123825</xdr:colOff>
      <xdr:row>32</xdr:row>
      <xdr:rowOff>69342</xdr:rowOff>
    </xdr:to>
    <xdr:sp macro="" textlink="">
      <xdr:nvSpPr>
        <xdr:cNvPr id="151" name="楕円 150">
          <a:extLst>
            <a:ext uri="{FF2B5EF4-FFF2-40B4-BE49-F238E27FC236}">
              <a16:creationId xmlns:a16="http://schemas.microsoft.com/office/drawing/2014/main" id="{24A9A4F4-FDA8-4B48-AEC1-95885C025AC2}"/>
            </a:ext>
          </a:extLst>
        </xdr:cNvPr>
        <xdr:cNvSpPr/>
      </xdr:nvSpPr>
      <xdr:spPr>
        <a:xfrm>
          <a:off x="11274425" y="598119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87969</xdr:rowOff>
    </xdr:from>
    <xdr:to>
      <xdr:col>68</xdr:col>
      <xdr:colOff>73025</xdr:colOff>
      <xdr:row>32</xdr:row>
      <xdr:rowOff>18542</xdr:rowOff>
    </xdr:to>
    <xdr:cxnSp macro="">
      <xdr:nvCxnSpPr>
        <xdr:cNvPr id="152" name="直線コネクタ 151">
          <a:extLst>
            <a:ext uri="{FF2B5EF4-FFF2-40B4-BE49-F238E27FC236}">
              <a16:creationId xmlns:a16="http://schemas.microsoft.com/office/drawing/2014/main" id="{504E7EC0-D475-496B-A5F2-FC4ED5954F3E}"/>
            </a:ext>
          </a:extLst>
        </xdr:cNvPr>
        <xdr:cNvCxnSpPr/>
      </xdr:nvCxnSpPr>
      <xdr:spPr>
        <a:xfrm flipV="1">
          <a:off x="11322050" y="5761694"/>
          <a:ext cx="685800" cy="25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46546</xdr:rowOff>
    </xdr:from>
    <xdr:to>
      <xdr:col>60</xdr:col>
      <xdr:colOff>123825</xdr:colOff>
      <xdr:row>32</xdr:row>
      <xdr:rowOff>148146</xdr:rowOff>
    </xdr:to>
    <xdr:sp macro="" textlink="">
      <xdr:nvSpPr>
        <xdr:cNvPr id="153" name="楕円 152">
          <a:extLst>
            <a:ext uri="{FF2B5EF4-FFF2-40B4-BE49-F238E27FC236}">
              <a16:creationId xmlns:a16="http://schemas.microsoft.com/office/drawing/2014/main" id="{C6A9E68B-200B-4CE0-A9CC-167E7CE6E816}"/>
            </a:ext>
          </a:extLst>
        </xdr:cNvPr>
        <xdr:cNvSpPr/>
      </xdr:nvSpPr>
      <xdr:spPr>
        <a:xfrm>
          <a:off x="10588625" y="60504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18542</xdr:rowOff>
    </xdr:from>
    <xdr:to>
      <xdr:col>64</xdr:col>
      <xdr:colOff>73025</xdr:colOff>
      <xdr:row>32</xdr:row>
      <xdr:rowOff>97346</xdr:rowOff>
    </xdr:to>
    <xdr:cxnSp macro="">
      <xdr:nvCxnSpPr>
        <xdr:cNvPr id="154" name="直線コネクタ 153">
          <a:extLst>
            <a:ext uri="{FF2B5EF4-FFF2-40B4-BE49-F238E27FC236}">
              <a16:creationId xmlns:a16="http://schemas.microsoft.com/office/drawing/2014/main" id="{66AEFAD9-0BFC-4384-B6AD-8A63FFB20197}"/>
            </a:ext>
          </a:extLst>
        </xdr:cNvPr>
        <xdr:cNvCxnSpPr/>
      </xdr:nvCxnSpPr>
      <xdr:spPr>
        <a:xfrm flipV="1">
          <a:off x="10636250" y="6019292"/>
          <a:ext cx="685800" cy="7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62ED3D4A-F3E7-4A75-8846-09C55DE3CAA1}"/>
            </a:ext>
          </a:extLst>
        </xdr:cNvPr>
        <xdr:cNvSpPr txBox="1"/>
      </xdr:nvSpPr>
      <xdr:spPr>
        <a:xfrm>
          <a:off x="12465127" y="505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11AF6294-EB91-445A-B4C1-19E64BD73EFE}"/>
            </a:ext>
          </a:extLst>
        </xdr:cNvPr>
        <xdr:cNvSpPr txBox="1"/>
      </xdr:nvSpPr>
      <xdr:spPr>
        <a:xfrm>
          <a:off x="11788852" y="50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7" name="n_3aveValue債務償還比率">
          <a:extLst>
            <a:ext uri="{FF2B5EF4-FFF2-40B4-BE49-F238E27FC236}">
              <a16:creationId xmlns:a16="http://schemas.microsoft.com/office/drawing/2014/main" id="{288B2079-13FD-4155-A119-0321CD46268E}"/>
            </a:ext>
          </a:extLst>
        </xdr:cNvPr>
        <xdr:cNvSpPr txBox="1"/>
      </xdr:nvSpPr>
      <xdr:spPr>
        <a:xfrm>
          <a:off x="11103052" y="525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8" name="n_4aveValue債務償還比率">
          <a:extLst>
            <a:ext uri="{FF2B5EF4-FFF2-40B4-BE49-F238E27FC236}">
              <a16:creationId xmlns:a16="http://schemas.microsoft.com/office/drawing/2014/main" id="{6C2B347C-50C0-4BE3-AFE5-24D7AFDE0551}"/>
            </a:ext>
          </a:extLst>
        </xdr:cNvPr>
        <xdr:cNvSpPr txBox="1"/>
      </xdr:nvSpPr>
      <xdr:spPr>
        <a:xfrm>
          <a:off x="10417252" y="526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134574</xdr:rowOff>
    </xdr:from>
    <xdr:ext cx="469744" cy="259045"/>
    <xdr:sp macro="" textlink="">
      <xdr:nvSpPr>
        <xdr:cNvPr id="159" name="n_1mainValue債務償還比率">
          <a:extLst>
            <a:ext uri="{FF2B5EF4-FFF2-40B4-BE49-F238E27FC236}">
              <a16:creationId xmlns:a16="http://schemas.microsoft.com/office/drawing/2014/main" id="{120E65E8-3C15-4D23-8EB5-32BAF0B74CBE}"/>
            </a:ext>
          </a:extLst>
        </xdr:cNvPr>
        <xdr:cNvSpPr txBox="1"/>
      </xdr:nvSpPr>
      <xdr:spPr>
        <a:xfrm>
          <a:off x="12465127" y="5811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129896</xdr:rowOff>
    </xdr:from>
    <xdr:ext cx="469744" cy="259045"/>
    <xdr:sp macro="" textlink="">
      <xdr:nvSpPr>
        <xdr:cNvPr id="160" name="n_2mainValue債務償還比率">
          <a:extLst>
            <a:ext uri="{FF2B5EF4-FFF2-40B4-BE49-F238E27FC236}">
              <a16:creationId xmlns:a16="http://schemas.microsoft.com/office/drawing/2014/main" id="{E0CAB1E0-DAAB-4BDD-A9FC-CCFC4EE21719}"/>
            </a:ext>
          </a:extLst>
        </xdr:cNvPr>
        <xdr:cNvSpPr txBox="1"/>
      </xdr:nvSpPr>
      <xdr:spPr>
        <a:xfrm>
          <a:off x="11788852" y="580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60469</xdr:rowOff>
    </xdr:from>
    <xdr:ext cx="469744" cy="259045"/>
    <xdr:sp macro="" textlink="">
      <xdr:nvSpPr>
        <xdr:cNvPr id="161" name="n_3mainValue債務償還比率">
          <a:extLst>
            <a:ext uri="{FF2B5EF4-FFF2-40B4-BE49-F238E27FC236}">
              <a16:creationId xmlns:a16="http://schemas.microsoft.com/office/drawing/2014/main" id="{7A385A7C-D7CA-4974-9D7E-83DBD4C9C7F0}"/>
            </a:ext>
          </a:extLst>
        </xdr:cNvPr>
        <xdr:cNvSpPr txBox="1"/>
      </xdr:nvSpPr>
      <xdr:spPr>
        <a:xfrm>
          <a:off x="11103052" y="606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139273</xdr:rowOff>
    </xdr:from>
    <xdr:ext cx="469744" cy="259045"/>
    <xdr:sp macro="" textlink="">
      <xdr:nvSpPr>
        <xdr:cNvPr id="162" name="n_4mainValue債務償還比率">
          <a:extLst>
            <a:ext uri="{FF2B5EF4-FFF2-40B4-BE49-F238E27FC236}">
              <a16:creationId xmlns:a16="http://schemas.microsoft.com/office/drawing/2014/main" id="{6F1C5495-293E-480E-94C8-B09C5FB72D71}"/>
            </a:ext>
          </a:extLst>
        </xdr:cNvPr>
        <xdr:cNvSpPr txBox="1"/>
      </xdr:nvSpPr>
      <xdr:spPr>
        <a:xfrm>
          <a:off x="10417252" y="6143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D94CFAF-9BCE-4C57-9622-B353A338BB40}"/>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1038078C-9BF5-48DF-9902-0E37CAE642C2}"/>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F645CAD7-281F-4F12-9AE5-6AB3F277C410}"/>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C6EA55CF-7209-4005-A1CF-43EA81FBA217}"/>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88E1671-42D8-4334-99C3-A5A43A1A1BFC}"/>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13C3379-5D86-44C4-AA0A-12A0BE15AFE6}"/>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90CCCCA-B34E-4E7A-A5CB-26FFB16F0DDB}"/>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8B1A66-17BF-42CC-A366-FF3F233BA33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E3A4FCC-AE1A-4CC4-8717-B0CDA9979F90}"/>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CE718E7-6C26-4CF3-B921-FA6CDDF121A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F198386-7678-433A-A200-4B4C15506B0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F728CF5-95F3-43C4-9A37-3111827A575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7880981-2986-444A-ADCA-AF8BC9FB5DBF}"/>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1FCD59-E8DE-4AD3-A70A-2AAC9FB662B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88C50C-A7AE-4725-8B90-C508A3820702}"/>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8F07F57-B551-4610-B442-A7F231C16E5B}"/>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
2,529
55.97
6,475,269
6,164,102
217,520
3,250,364
9,577,202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E57AF57-6C12-4C15-9978-2BBDECEA21CB}"/>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29DD396-2028-4B5A-BA19-BFA3BD649C0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AFBCAEB-7B28-4833-AC16-0FB482E5AE3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2D92D30-38B0-4502-9D86-6D2029D382CD}"/>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7A9F579-18ED-40A4-92F4-7F1E2F42572E}"/>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5257D13-FD9C-462D-8580-1F3BAA53A9F4}"/>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3D3E335-8B50-4E60-B6B5-4DB3257095B4}"/>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6203A7-CCFE-4FB4-9228-155761EAC9E4}"/>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1CA27A4-5099-4E45-8CD3-F46C082DA8C1}"/>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18D74F-3FEC-4ADB-978D-99E3741EC31C}"/>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67BA9E-77BB-469B-9A8C-CF497CE7658B}"/>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8DF1190-6D88-4FBB-86DA-02DBCFBC367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8CFF-E3BD-4B86-95DA-9EF8DE711ED9}"/>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70807CF-B010-4821-912F-6E419E35344A}"/>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A7833A0-E37C-4A48-ACA3-8C46D2D67723}"/>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CCD4FFA-89B3-4691-A4A2-D1833392D9B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772F55C-E202-4715-8694-0E371F1C80F3}"/>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4CDF2A-DE0B-473F-AFA9-0B02F0DCB434}"/>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98222A4-0A50-4FFA-9205-764DF683432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3874049-6BD3-4432-9C63-4C43EE29A2C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DD860A8-6ABC-47FA-99A1-0E6ABF61F32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305B21A-7230-47F9-A0F2-018181F7014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7E7A68-4536-4E2F-A188-747F3520858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99DF80D-57A3-4A79-A767-1BF18E32605C}"/>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9BDF33B-B3BF-4497-8FDC-228554E42F68}"/>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8E8E015-7866-4F32-9372-C527B9B9BDAD}"/>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2F32848-0EEA-4FA1-A535-8C08567EEFD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8278AE7-B5F7-4E46-B250-C3B741E02CBE}"/>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E44BB85-5E66-4B96-A0F7-12697780A711}"/>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2A04285-4563-4B2F-9AE4-5ED32E2D833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3929627-5312-4405-B894-F8DF7BA387AA}"/>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A4BC209-9B80-4C0B-AC20-B97F7123DFBB}"/>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177E6C2-BD4F-4F8A-ABE9-E11F0F1C0AE9}"/>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8EC5A34B-48DC-46DA-9084-E54070DE413D}"/>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9E48373-36F0-4165-A2E3-E69F6CFE45DB}"/>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99AC361-7A4D-4FFF-8068-94D01FE336BC}"/>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3C380FC-77B3-472B-B092-5D8E4712C60F}"/>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27AF4DA9-DD43-4439-B7AE-B87FD8447414}"/>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473704B-2E39-4516-BC8F-C2A5C1DC187A}"/>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55A4BD8-D27A-456E-AE02-4232D1B48B7E}"/>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067BE8C-1725-4C80-B351-15524A653A1C}"/>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A5606CC-DA08-4595-8327-449474BDB33E}"/>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7426D45-5720-4999-86AC-9F5112F32AE9}"/>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3CA4C1A-5A61-4786-A3D3-D6E0B05C94E6}"/>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E0B11E28-5D9C-46F9-ADD0-E1846FAF069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BA4C6E65-2C2F-428A-A367-AA4512D89228}"/>
            </a:ext>
          </a:extLst>
        </xdr:cNvPr>
        <xdr:cNvCxnSpPr/>
      </xdr:nvCxnSpPr>
      <xdr:spPr>
        <a:xfrm flipV="1">
          <a:off x="4180840" y="5363845"/>
          <a:ext cx="0" cy="1452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8BE1A703-7CD9-42F9-9855-1DB806B1824D}"/>
            </a:ext>
          </a:extLst>
        </xdr:cNvPr>
        <xdr:cNvSpPr txBox="1"/>
      </xdr:nvSpPr>
      <xdr:spPr>
        <a:xfrm>
          <a:off x="4219575" y="682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AF77FA23-7E3F-414F-A9D3-9201A657F8CA}"/>
            </a:ext>
          </a:extLst>
        </xdr:cNvPr>
        <xdr:cNvCxnSpPr/>
      </xdr:nvCxnSpPr>
      <xdr:spPr>
        <a:xfrm>
          <a:off x="4105275" y="6816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763C7786-2552-418E-8BC5-01CF4D7A09D8}"/>
            </a:ext>
          </a:extLst>
        </xdr:cNvPr>
        <xdr:cNvSpPr txBox="1"/>
      </xdr:nvSpPr>
      <xdr:spPr>
        <a:xfrm>
          <a:off x="4219575"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6A54A25-5034-4045-944B-0FB14CC22BB7}"/>
            </a:ext>
          </a:extLst>
        </xdr:cNvPr>
        <xdr:cNvCxnSpPr/>
      </xdr:nvCxnSpPr>
      <xdr:spPr>
        <a:xfrm>
          <a:off x="4105275" y="5363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8BB4E96E-5280-41AE-9717-B9588B9FDD7B}"/>
            </a:ext>
          </a:extLst>
        </xdr:cNvPr>
        <xdr:cNvSpPr txBox="1"/>
      </xdr:nvSpPr>
      <xdr:spPr>
        <a:xfrm>
          <a:off x="4219575" y="618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89F437B7-29BB-4975-A6BB-BA38A4EF5D77}"/>
            </a:ext>
          </a:extLst>
        </xdr:cNvPr>
        <xdr:cNvSpPr/>
      </xdr:nvSpPr>
      <xdr:spPr>
        <a:xfrm>
          <a:off x="4124325" y="6203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EFF0D989-379A-4C37-B3DF-7A594DA52266}"/>
            </a:ext>
          </a:extLst>
        </xdr:cNvPr>
        <xdr:cNvSpPr/>
      </xdr:nvSpPr>
      <xdr:spPr>
        <a:xfrm>
          <a:off x="3381375" y="61995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5681873D-FE2C-4F5D-AC4B-A99C67934192}"/>
            </a:ext>
          </a:extLst>
        </xdr:cNvPr>
        <xdr:cNvSpPr/>
      </xdr:nvSpPr>
      <xdr:spPr>
        <a:xfrm>
          <a:off x="2571750" y="61734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DF7DF13E-82B7-4EC7-916A-0BBD74351984}"/>
            </a:ext>
          </a:extLst>
        </xdr:cNvPr>
        <xdr:cNvSpPr/>
      </xdr:nvSpPr>
      <xdr:spPr>
        <a:xfrm>
          <a:off x="1781175" y="6193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A8B7EE77-3D2D-4DE8-8422-D03A94D508A5}"/>
            </a:ext>
          </a:extLst>
        </xdr:cNvPr>
        <xdr:cNvSpPr/>
      </xdr:nvSpPr>
      <xdr:spPr>
        <a:xfrm>
          <a:off x="981075" y="613473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B9818E4-3876-4802-8562-BA38418381F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00A89C-757A-4635-AA9D-347AA43722AF}"/>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C10D01D-7692-4426-8319-4A0F35DA03AA}"/>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0159116-EF1D-4537-88DE-F9A5A66FE66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A89B33D-12F3-4F60-B682-B818D40A3943}"/>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73" name="楕円 72">
          <a:extLst>
            <a:ext uri="{FF2B5EF4-FFF2-40B4-BE49-F238E27FC236}">
              <a16:creationId xmlns:a16="http://schemas.microsoft.com/office/drawing/2014/main" id="{A0B41355-2487-4EBB-A04C-7F2D36126C89}"/>
            </a:ext>
          </a:extLst>
        </xdr:cNvPr>
        <xdr:cNvSpPr/>
      </xdr:nvSpPr>
      <xdr:spPr>
        <a:xfrm>
          <a:off x="4124325" y="596074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141622</xdr:rowOff>
    </xdr:from>
    <xdr:ext cx="405111" cy="259045"/>
    <xdr:sp macro="" textlink="">
      <xdr:nvSpPr>
        <xdr:cNvPr id="74" name="【道路】&#10;有形固定資産減価償却率該当値テキスト">
          <a:extLst>
            <a:ext uri="{FF2B5EF4-FFF2-40B4-BE49-F238E27FC236}">
              <a16:creationId xmlns:a16="http://schemas.microsoft.com/office/drawing/2014/main" id="{F62151AC-8F08-4A72-9267-0BB5156A9A24}"/>
            </a:ext>
          </a:extLst>
        </xdr:cNvPr>
        <xdr:cNvSpPr txBox="1"/>
      </xdr:nvSpPr>
      <xdr:spPr>
        <a:xfrm>
          <a:off x="4219575"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97790</xdr:rowOff>
    </xdr:from>
    <xdr:to>
      <xdr:col>20</xdr:col>
      <xdr:colOff>38100</xdr:colOff>
      <xdr:row>37</xdr:row>
      <xdr:rowOff>27940</xdr:rowOff>
    </xdr:to>
    <xdr:sp macro="" textlink="">
      <xdr:nvSpPr>
        <xdr:cNvPr id="75" name="楕円 74">
          <a:extLst>
            <a:ext uri="{FF2B5EF4-FFF2-40B4-BE49-F238E27FC236}">
              <a16:creationId xmlns:a16="http://schemas.microsoft.com/office/drawing/2014/main" id="{EC555E7C-4F96-4535-8DB3-C1B8541BE1C1}"/>
            </a:ext>
          </a:extLst>
        </xdr:cNvPr>
        <xdr:cNvSpPr/>
      </xdr:nvSpPr>
      <xdr:spPr>
        <a:xfrm>
          <a:off x="3381375" y="59366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148590</xdr:rowOff>
    </xdr:from>
    <xdr:to>
      <xdr:col>24</xdr:col>
      <xdr:colOff>63500</xdr:colOff>
      <xdr:row>36</xdr:row>
      <xdr:rowOff>169545</xdr:rowOff>
    </xdr:to>
    <xdr:cxnSp macro="">
      <xdr:nvCxnSpPr>
        <xdr:cNvPr id="76" name="直線コネクタ 75">
          <a:extLst>
            <a:ext uri="{FF2B5EF4-FFF2-40B4-BE49-F238E27FC236}">
              <a16:creationId xmlns:a16="http://schemas.microsoft.com/office/drawing/2014/main" id="{8EB2615F-10D1-4DD5-9970-5E446335E93D}"/>
            </a:ext>
          </a:extLst>
        </xdr:cNvPr>
        <xdr:cNvCxnSpPr/>
      </xdr:nvCxnSpPr>
      <xdr:spPr>
        <a:xfrm>
          <a:off x="3429000" y="5984240"/>
          <a:ext cx="752475"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84455</xdr:rowOff>
    </xdr:from>
    <xdr:to>
      <xdr:col>15</xdr:col>
      <xdr:colOff>101600</xdr:colOff>
      <xdr:row>37</xdr:row>
      <xdr:rowOff>14605</xdr:rowOff>
    </xdr:to>
    <xdr:sp macro="" textlink="">
      <xdr:nvSpPr>
        <xdr:cNvPr id="77" name="楕円 76">
          <a:extLst>
            <a:ext uri="{FF2B5EF4-FFF2-40B4-BE49-F238E27FC236}">
              <a16:creationId xmlns:a16="http://schemas.microsoft.com/office/drawing/2014/main" id="{97E5CAE2-15DE-43AD-AAB4-079E38F504F6}"/>
            </a:ext>
          </a:extLst>
        </xdr:cNvPr>
        <xdr:cNvSpPr/>
      </xdr:nvSpPr>
      <xdr:spPr>
        <a:xfrm>
          <a:off x="2571750" y="59264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135255</xdr:rowOff>
    </xdr:from>
    <xdr:to>
      <xdr:col>19</xdr:col>
      <xdr:colOff>177800</xdr:colOff>
      <xdr:row>36</xdr:row>
      <xdr:rowOff>148590</xdr:rowOff>
    </xdr:to>
    <xdr:cxnSp macro="">
      <xdr:nvCxnSpPr>
        <xdr:cNvPr id="78" name="直線コネクタ 77">
          <a:extLst>
            <a:ext uri="{FF2B5EF4-FFF2-40B4-BE49-F238E27FC236}">
              <a16:creationId xmlns:a16="http://schemas.microsoft.com/office/drawing/2014/main" id="{84E3DA5E-1C59-4608-98F5-5CEDABA810B7}"/>
            </a:ext>
          </a:extLst>
        </xdr:cNvPr>
        <xdr:cNvCxnSpPr/>
      </xdr:nvCxnSpPr>
      <xdr:spPr>
        <a:xfrm>
          <a:off x="2619375" y="5974080"/>
          <a:ext cx="809625"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48260</xdr:rowOff>
    </xdr:from>
    <xdr:to>
      <xdr:col>10</xdr:col>
      <xdr:colOff>165100</xdr:colOff>
      <xdr:row>36</xdr:row>
      <xdr:rowOff>149860</xdr:rowOff>
    </xdr:to>
    <xdr:sp macro="" textlink="">
      <xdr:nvSpPr>
        <xdr:cNvPr id="79" name="楕円 78">
          <a:extLst>
            <a:ext uri="{FF2B5EF4-FFF2-40B4-BE49-F238E27FC236}">
              <a16:creationId xmlns:a16="http://schemas.microsoft.com/office/drawing/2014/main" id="{7CE32682-011C-40CD-B800-CEFAF005A680}"/>
            </a:ext>
          </a:extLst>
        </xdr:cNvPr>
        <xdr:cNvSpPr/>
      </xdr:nvSpPr>
      <xdr:spPr>
        <a:xfrm>
          <a:off x="1781175" y="58839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99060</xdr:rowOff>
    </xdr:from>
    <xdr:to>
      <xdr:col>15</xdr:col>
      <xdr:colOff>50800</xdr:colOff>
      <xdr:row>36</xdr:row>
      <xdr:rowOff>135255</xdr:rowOff>
    </xdr:to>
    <xdr:cxnSp macro="">
      <xdr:nvCxnSpPr>
        <xdr:cNvPr id="80" name="直線コネクタ 79">
          <a:extLst>
            <a:ext uri="{FF2B5EF4-FFF2-40B4-BE49-F238E27FC236}">
              <a16:creationId xmlns:a16="http://schemas.microsoft.com/office/drawing/2014/main" id="{AD013E35-676A-4AE2-96AA-FAF08068E79D}"/>
            </a:ext>
          </a:extLst>
        </xdr:cNvPr>
        <xdr:cNvCxnSpPr/>
      </xdr:nvCxnSpPr>
      <xdr:spPr>
        <a:xfrm>
          <a:off x="1828800" y="5941060"/>
          <a:ext cx="790575"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17780</xdr:rowOff>
    </xdr:from>
    <xdr:to>
      <xdr:col>6</xdr:col>
      <xdr:colOff>38100</xdr:colOff>
      <xdr:row>36</xdr:row>
      <xdr:rowOff>119380</xdr:rowOff>
    </xdr:to>
    <xdr:sp macro="" textlink="">
      <xdr:nvSpPr>
        <xdr:cNvPr id="81" name="楕円 80">
          <a:extLst>
            <a:ext uri="{FF2B5EF4-FFF2-40B4-BE49-F238E27FC236}">
              <a16:creationId xmlns:a16="http://schemas.microsoft.com/office/drawing/2014/main" id="{EAA163BA-1597-4149-9DD1-DC1A63DBEA2D}"/>
            </a:ext>
          </a:extLst>
        </xdr:cNvPr>
        <xdr:cNvSpPr/>
      </xdr:nvSpPr>
      <xdr:spPr>
        <a:xfrm>
          <a:off x="981075" y="58566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68580</xdr:rowOff>
    </xdr:from>
    <xdr:to>
      <xdr:col>10</xdr:col>
      <xdr:colOff>114300</xdr:colOff>
      <xdr:row>36</xdr:row>
      <xdr:rowOff>99060</xdr:rowOff>
    </xdr:to>
    <xdr:cxnSp macro="">
      <xdr:nvCxnSpPr>
        <xdr:cNvPr id="82" name="直線コネクタ 81">
          <a:extLst>
            <a:ext uri="{FF2B5EF4-FFF2-40B4-BE49-F238E27FC236}">
              <a16:creationId xmlns:a16="http://schemas.microsoft.com/office/drawing/2014/main" id="{D62F728A-11F8-4742-ACE6-E9B82BC09337}"/>
            </a:ext>
          </a:extLst>
        </xdr:cNvPr>
        <xdr:cNvCxnSpPr/>
      </xdr:nvCxnSpPr>
      <xdr:spPr>
        <a:xfrm>
          <a:off x="1028700" y="5904230"/>
          <a:ext cx="8001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a:extLst>
            <a:ext uri="{FF2B5EF4-FFF2-40B4-BE49-F238E27FC236}">
              <a16:creationId xmlns:a16="http://schemas.microsoft.com/office/drawing/2014/main" id="{30F0C8E9-A0E5-4BB7-9816-43D8A46CD4AF}"/>
            </a:ext>
          </a:extLst>
        </xdr:cNvPr>
        <xdr:cNvSpPr txBox="1"/>
      </xdr:nvSpPr>
      <xdr:spPr>
        <a:xfrm>
          <a:off x="32391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4" name="n_2aveValue【道路】&#10;有形固定資産減価償却率">
          <a:extLst>
            <a:ext uri="{FF2B5EF4-FFF2-40B4-BE49-F238E27FC236}">
              <a16:creationId xmlns:a16="http://schemas.microsoft.com/office/drawing/2014/main" id="{6782C5A2-E7C3-481D-8693-96B76B97A21E}"/>
            </a:ext>
          </a:extLst>
        </xdr:cNvPr>
        <xdr:cNvSpPr txBox="1"/>
      </xdr:nvSpPr>
      <xdr:spPr>
        <a:xfrm>
          <a:off x="2439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5" name="n_3aveValue【道路】&#10;有形固定資産減価償却率">
          <a:extLst>
            <a:ext uri="{FF2B5EF4-FFF2-40B4-BE49-F238E27FC236}">
              <a16:creationId xmlns:a16="http://schemas.microsoft.com/office/drawing/2014/main" id="{C3D084AE-B518-4016-A392-95A968D813AF}"/>
            </a:ext>
          </a:extLst>
        </xdr:cNvPr>
        <xdr:cNvSpPr txBox="1"/>
      </xdr:nvSpPr>
      <xdr:spPr>
        <a:xfrm>
          <a:off x="1648469"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581368E6-DC0C-4077-BFA6-722EFA15B010}"/>
            </a:ext>
          </a:extLst>
        </xdr:cNvPr>
        <xdr:cNvSpPr txBox="1"/>
      </xdr:nvSpPr>
      <xdr:spPr>
        <a:xfrm>
          <a:off x="848369" y="6217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44467</xdr:rowOff>
    </xdr:from>
    <xdr:ext cx="405111" cy="259045"/>
    <xdr:sp macro="" textlink="">
      <xdr:nvSpPr>
        <xdr:cNvPr id="87" name="n_1mainValue【道路】&#10;有形固定資産減価償却率">
          <a:extLst>
            <a:ext uri="{FF2B5EF4-FFF2-40B4-BE49-F238E27FC236}">
              <a16:creationId xmlns:a16="http://schemas.microsoft.com/office/drawing/2014/main" id="{8DEF4F1D-C27A-4434-B7B9-0B1981B711BB}"/>
            </a:ext>
          </a:extLst>
        </xdr:cNvPr>
        <xdr:cNvSpPr txBox="1"/>
      </xdr:nvSpPr>
      <xdr:spPr>
        <a:xfrm>
          <a:off x="3239144" y="572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31132</xdr:rowOff>
    </xdr:from>
    <xdr:ext cx="405111" cy="259045"/>
    <xdr:sp macro="" textlink="">
      <xdr:nvSpPr>
        <xdr:cNvPr id="88" name="n_2mainValue【道路】&#10;有形固定資産減価償却率">
          <a:extLst>
            <a:ext uri="{FF2B5EF4-FFF2-40B4-BE49-F238E27FC236}">
              <a16:creationId xmlns:a16="http://schemas.microsoft.com/office/drawing/2014/main" id="{FA62C61B-F8E5-4103-8BC7-E217E1362319}"/>
            </a:ext>
          </a:extLst>
        </xdr:cNvPr>
        <xdr:cNvSpPr txBox="1"/>
      </xdr:nvSpPr>
      <xdr:spPr>
        <a:xfrm>
          <a:off x="2439044" y="5704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9" name="n_3mainValue【道路】&#10;有形固定資産減価償却率">
          <a:extLst>
            <a:ext uri="{FF2B5EF4-FFF2-40B4-BE49-F238E27FC236}">
              <a16:creationId xmlns:a16="http://schemas.microsoft.com/office/drawing/2014/main" id="{36F072B5-0C5C-45D7-B828-4E76B8E347D3}"/>
            </a:ext>
          </a:extLst>
        </xdr:cNvPr>
        <xdr:cNvSpPr txBox="1"/>
      </xdr:nvSpPr>
      <xdr:spPr>
        <a:xfrm>
          <a:off x="1648469" y="5678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135907</xdr:rowOff>
    </xdr:from>
    <xdr:ext cx="405111" cy="259045"/>
    <xdr:sp macro="" textlink="">
      <xdr:nvSpPr>
        <xdr:cNvPr id="90" name="n_4mainValue【道路】&#10;有形固定資産減価償却率">
          <a:extLst>
            <a:ext uri="{FF2B5EF4-FFF2-40B4-BE49-F238E27FC236}">
              <a16:creationId xmlns:a16="http://schemas.microsoft.com/office/drawing/2014/main" id="{D39B3CDA-04E1-4E4D-B793-1A0E587861BF}"/>
            </a:ext>
          </a:extLst>
        </xdr:cNvPr>
        <xdr:cNvSpPr txBox="1"/>
      </xdr:nvSpPr>
      <xdr:spPr>
        <a:xfrm>
          <a:off x="848369" y="565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E6BEBC9-BEF4-453F-BF10-EE0D4CC0AFC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A6EED3C-949D-4BAE-879F-E817130957B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FD27A18-BE8C-47E7-B8CD-E0A577AE32F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38F3BC3-C14F-49CE-B06E-4A2F0CB0F72E}"/>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6110685-5386-4080-967D-B20312CC1678}"/>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5F9BF4F-FA1C-48F6-A362-36701CB26E9F}"/>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5087CAF-BCB0-476C-8CE6-B4F040484C0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E027A7E-F0B0-4091-A248-AC24DC153450}"/>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8FF2C7C-F61E-4C0B-96C7-7042F87C10E4}"/>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EC5D7AF-3E0E-41AF-AFFB-FA1AB43CEAED}"/>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CA9C3F3E-257C-4605-BEAA-9065EB15BA69}"/>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CCBBFC4A-A629-4DA6-8CFC-4C86224479A5}"/>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9ABCDA96-18D7-4387-9092-5FE253F39CE0}"/>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135CAAB7-C1F2-483B-B4F4-B735FC8B62B3}"/>
            </a:ext>
          </a:extLst>
        </xdr:cNvPr>
        <xdr:cNvSpPr txBox="1"/>
      </xdr:nvSpPr>
      <xdr:spPr>
        <a:xfrm>
          <a:off x="54212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ECA2D058-05D8-4595-BB35-0346E921D740}"/>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BDB71B15-9D2E-4D1A-9F4E-DEEDE7AE762E}"/>
            </a:ext>
          </a:extLst>
        </xdr:cNvPr>
        <xdr:cNvSpPr txBox="1"/>
      </xdr:nvSpPr>
      <xdr:spPr>
        <a:xfrm>
          <a:off x="54212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F80F64D7-FC95-4577-95CB-A969DE81DAF3}"/>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9E22A97B-3704-44CD-A83B-DF5CFFF7350B}"/>
            </a:ext>
          </a:extLst>
        </xdr:cNvPr>
        <xdr:cNvSpPr txBox="1"/>
      </xdr:nvSpPr>
      <xdr:spPr>
        <a:xfrm>
          <a:off x="54212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73811EE1-4CEE-4B8C-B524-A627BE634AA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7A5AEDEA-8694-4089-B865-3C66D1E5B0E5}"/>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10677FBD-EFCA-437A-9F49-5974C9485682}"/>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B20BA96A-4848-4B55-B38E-21952931C629}"/>
            </a:ext>
          </a:extLst>
        </xdr:cNvPr>
        <xdr:cNvCxnSpPr/>
      </xdr:nvCxnSpPr>
      <xdr:spPr>
        <a:xfrm flipV="1">
          <a:off x="9429115" y="5515961"/>
          <a:ext cx="0" cy="126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E7AD61A2-D859-439A-9CFC-C528A3989221}"/>
            </a:ext>
          </a:extLst>
        </xdr:cNvPr>
        <xdr:cNvSpPr txBox="1"/>
      </xdr:nvSpPr>
      <xdr:spPr>
        <a:xfrm>
          <a:off x="9467850" y="678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79C593F7-9CEE-4774-B79E-07FB60C13A95}"/>
            </a:ext>
          </a:extLst>
        </xdr:cNvPr>
        <xdr:cNvCxnSpPr/>
      </xdr:nvCxnSpPr>
      <xdr:spPr>
        <a:xfrm>
          <a:off x="9363075" y="67800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81081986-630A-474E-BCD1-48890CC49375}"/>
            </a:ext>
          </a:extLst>
        </xdr:cNvPr>
        <xdr:cNvSpPr txBox="1"/>
      </xdr:nvSpPr>
      <xdr:spPr>
        <a:xfrm>
          <a:off x="9467850" y="530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1AEE442A-DC26-4BB3-8113-F191EB9E5F30}"/>
            </a:ext>
          </a:extLst>
        </xdr:cNvPr>
        <xdr:cNvCxnSpPr/>
      </xdr:nvCxnSpPr>
      <xdr:spPr>
        <a:xfrm>
          <a:off x="9363075" y="55159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F024897C-BA57-4D01-AC31-4818D49470D7}"/>
            </a:ext>
          </a:extLst>
        </xdr:cNvPr>
        <xdr:cNvSpPr txBox="1"/>
      </xdr:nvSpPr>
      <xdr:spPr>
        <a:xfrm>
          <a:off x="9467850" y="6446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5DDE2D1E-0159-4E2D-978F-73752C0232F9}"/>
            </a:ext>
          </a:extLst>
        </xdr:cNvPr>
        <xdr:cNvSpPr/>
      </xdr:nvSpPr>
      <xdr:spPr>
        <a:xfrm>
          <a:off x="9401175" y="658194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3B66F38C-05EE-4082-8BAB-2A6DD71842D5}"/>
            </a:ext>
          </a:extLst>
        </xdr:cNvPr>
        <xdr:cNvSpPr/>
      </xdr:nvSpPr>
      <xdr:spPr>
        <a:xfrm>
          <a:off x="8639175" y="65918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8DE9DCF6-F81D-425E-84EC-B83C09203C4F}"/>
            </a:ext>
          </a:extLst>
        </xdr:cNvPr>
        <xdr:cNvSpPr/>
      </xdr:nvSpPr>
      <xdr:spPr>
        <a:xfrm>
          <a:off x="7839075" y="66003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21" name="フローチャート: 判断 120">
          <a:extLst>
            <a:ext uri="{FF2B5EF4-FFF2-40B4-BE49-F238E27FC236}">
              <a16:creationId xmlns:a16="http://schemas.microsoft.com/office/drawing/2014/main" id="{B17B637E-87BF-43B0-B0B0-9E10C7B6E462}"/>
            </a:ext>
          </a:extLst>
        </xdr:cNvPr>
        <xdr:cNvSpPr/>
      </xdr:nvSpPr>
      <xdr:spPr>
        <a:xfrm>
          <a:off x="7029450" y="662646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22" name="フローチャート: 判断 121">
          <a:extLst>
            <a:ext uri="{FF2B5EF4-FFF2-40B4-BE49-F238E27FC236}">
              <a16:creationId xmlns:a16="http://schemas.microsoft.com/office/drawing/2014/main" id="{B9E3F950-E4D5-422E-9868-0D529C4D285C}"/>
            </a:ext>
          </a:extLst>
        </xdr:cNvPr>
        <xdr:cNvSpPr/>
      </xdr:nvSpPr>
      <xdr:spPr>
        <a:xfrm>
          <a:off x="6238875" y="660958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5EB6DA8D-3825-4243-AC48-10F4007BCAE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73454ED-7F80-468E-AE22-F451E9A43F61}"/>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16E2B17-F59E-4B3A-B7CC-84343717C7A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677AA0E-1AB4-4D06-98EF-9324F53CD7D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B0719C2-31F1-41A6-A730-E53755BCFB41}"/>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170152</xdr:rowOff>
    </xdr:from>
    <xdr:to>
      <xdr:col>55</xdr:col>
      <xdr:colOff>50800</xdr:colOff>
      <xdr:row>41</xdr:row>
      <xdr:rowOff>100302</xdr:rowOff>
    </xdr:to>
    <xdr:sp macro="" textlink="">
      <xdr:nvSpPr>
        <xdr:cNvPr id="128" name="楕円 127">
          <a:extLst>
            <a:ext uri="{FF2B5EF4-FFF2-40B4-BE49-F238E27FC236}">
              <a16:creationId xmlns:a16="http://schemas.microsoft.com/office/drawing/2014/main" id="{9CC11959-BC1B-44A1-83BC-C7FDAF38AFA6}"/>
            </a:ext>
          </a:extLst>
        </xdr:cNvPr>
        <xdr:cNvSpPr/>
      </xdr:nvSpPr>
      <xdr:spPr>
        <a:xfrm>
          <a:off x="9401175" y="6647152"/>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85079</xdr:rowOff>
    </xdr:from>
    <xdr:ext cx="534377" cy="259045"/>
    <xdr:sp macro="" textlink="">
      <xdr:nvSpPr>
        <xdr:cNvPr id="129" name="【道路】&#10;一人当たり延長該当値テキスト">
          <a:extLst>
            <a:ext uri="{FF2B5EF4-FFF2-40B4-BE49-F238E27FC236}">
              <a16:creationId xmlns:a16="http://schemas.microsoft.com/office/drawing/2014/main" id="{51927507-324E-453F-BB60-664DDFE7A8C3}"/>
            </a:ext>
          </a:extLst>
        </xdr:cNvPr>
        <xdr:cNvSpPr txBox="1"/>
      </xdr:nvSpPr>
      <xdr:spPr>
        <a:xfrm>
          <a:off x="9467850" y="657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570</xdr:rowOff>
    </xdr:from>
    <xdr:to>
      <xdr:col>50</xdr:col>
      <xdr:colOff>165100</xdr:colOff>
      <xdr:row>41</xdr:row>
      <xdr:rowOff>102170</xdr:rowOff>
    </xdr:to>
    <xdr:sp macro="" textlink="">
      <xdr:nvSpPr>
        <xdr:cNvPr id="130" name="楕円 129">
          <a:extLst>
            <a:ext uri="{FF2B5EF4-FFF2-40B4-BE49-F238E27FC236}">
              <a16:creationId xmlns:a16="http://schemas.microsoft.com/office/drawing/2014/main" id="{93E3552A-E23B-43B9-9377-AD0332E4BCA4}"/>
            </a:ext>
          </a:extLst>
        </xdr:cNvPr>
        <xdr:cNvSpPr/>
      </xdr:nvSpPr>
      <xdr:spPr>
        <a:xfrm>
          <a:off x="8639175" y="664902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49502</xdr:rowOff>
    </xdr:from>
    <xdr:to>
      <xdr:col>55</xdr:col>
      <xdr:colOff>0</xdr:colOff>
      <xdr:row>41</xdr:row>
      <xdr:rowOff>51370</xdr:rowOff>
    </xdr:to>
    <xdr:cxnSp macro="">
      <xdr:nvCxnSpPr>
        <xdr:cNvPr id="131" name="直線コネクタ 130">
          <a:extLst>
            <a:ext uri="{FF2B5EF4-FFF2-40B4-BE49-F238E27FC236}">
              <a16:creationId xmlns:a16="http://schemas.microsoft.com/office/drawing/2014/main" id="{87DE75E9-2D2F-4493-9A45-C67E49D985CB}"/>
            </a:ext>
          </a:extLst>
        </xdr:cNvPr>
        <xdr:cNvCxnSpPr/>
      </xdr:nvCxnSpPr>
      <xdr:spPr>
        <a:xfrm flipV="1">
          <a:off x="8686800" y="6694777"/>
          <a:ext cx="742950" cy="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2473</xdr:rowOff>
    </xdr:from>
    <xdr:to>
      <xdr:col>46</xdr:col>
      <xdr:colOff>38100</xdr:colOff>
      <xdr:row>41</xdr:row>
      <xdr:rowOff>104073</xdr:rowOff>
    </xdr:to>
    <xdr:sp macro="" textlink="">
      <xdr:nvSpPr>
        <xdr:cNvPr id="132" name="楕円 131">
          <a:extLst>
            <a:ext uri="{FF2B5EF4-FFF2-40B4-BE49-F238E27FC236}">
              <a16:creationId xmlns:a16="http://schemas.microsoft.com/office/drawing/2014/main" id="{B900E199-0171-4682-B65F-D6270857BBD9}"/>
            </a:ext>
          </a:extLst>
        </xdr:cNvPr>
        <xdr:cNvSpPr/>
      </xdr:nvSpPr>
      <xdr:spPr>
        <a:xfrm>
          <a:off x="7839075" y="665092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51370</xdr:rowOff>
    </xdr:from>
    <xdr:to>
      <xdr:col>50</xdr:col>
      <xdr:colOff>114300</xdr:colOff>
      <xdr:row>41</xdr:row>
      <xdr:rowOff>53273</xdr:rowOff>
    </xdr:to>
    <xdr:cxnSp macro="">
      <xdr:nvCxnSpPr>
        <xdr:cNvPr id="133" name="直線コネクタ 132">
          <a:extLst>
            <a:ext uri="{FF2B5EF4-FFF2-40B4-BE49-F238E27FC236}">
              <a16:creationId xmlns:a16="http://schemas.microsoft.com/office/drawing/2014/main" id="{79590ABD-E8FB-4C79-9389-1F22970732B6}"/>
            </a:ext>
          </a:extLst>
        </xdr:cNvPr>
        <xdr:cNvCxnSpPr/>
      </xdr:nvCxnSpPr>
      <xdr:spPr>
        <a:xfrm flipV="1">
          <a:off x="7886700" y="6696645"/>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4721</xdr:rowOff>
    </xdr:from>
    <xdr:to>
      <xdr:col>41</xdr:col>
      <xdr:colOff>101600</xdr:colOff>
      <xdr:row>41</xdr:row>
      <xdr:rowOff>106321</xdr:rowOff>
    </xdr:to>
    <xdr:sp macro="" textlink="">
      <xdr:nvSpPr>
        <xdr:cNvPr id="134" name="楕円 133">
          <a:extLst>
            <a:ext uri="{FF2B5EF4-FFF2-40B4-BE49-F238E27FC236}">
              <a16:creationId xmlns:a16="http://schemas.microsoft.com/office/drawing/2014/main" id="{AEFDA0F3-118F-4B7B-B375-F47B0257AE47}"/>
            </a:ext>
          </a:extLst>
        </xdr:cNvPr>
        <xdr:cNvSpPr/>
      </xdr:nvSpPr>
      <xdr:spPr>
        <a:xfrm>
          <a:off x="7029450" y="665634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53273</xdr:rowOff>
    </xdr:from>
    <xdr:to>
      <xdr:col>45</xdr:col>
      <xdr:colOff>177800</xdr:colOff>
      <xdr:row>41</xdr:row>
      <xdr:rowOff>55521</xdr:rowOff>
    </xdr:to>
    <xdr:cxnSp macro="">
      <xdr:nvCxnSpPr>
        <xdr:cNvPr id="135" name="直線コネクタ 134">
          <a:extLst>
            <a:ext uri="{FF2B5EF4-FFF2-40B4-BE49-F238E27FC236}">
              <a16:creationId xmlns:a16="http://schemas.microsoft.com/office/drawing/2014/main" id="{259DF108-19AF-41B8-9F8E-8EFF341C822E}"/>
            </a:ext>
          </a:extLst>
        </xdr:cNvPr>
        <xdr:cNvCxnSpPr/>
      </xdr:nvCxnSpPr>
      <xdr:spPr>
        <a:xfrm flipV="1">
          <a:off x="7077075" y="6698548"/>
          <a:ext cx="809625" cy="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6570</xdr:rowOff>
    </xdr:from>
    <xdr:to>
      <xdr:col>36</xdr:col>
      <xdr:colOff>165100</xdr:colOff>
      <xdr:row>41</xdr:row>
      <xdr:rowOff>108170</xdr:rowOff>
    </xdr:to>
    <xdr:sp macro="" textlink="">
      <xdr:nvSpPr>
        <xdr:cNvPr id="136" name="楕円 135">
          <a:extLst>
            <a:ext uri="{FF2B5EF4-FFF2-40B4-BE49-F238E27FC236}">
              <a16:creationId xmlns:a16="http://schemas.microsoft.com/office/drawing/2014/main" id="{DE98B197-25E2-4B2C-8AD6-6A2AAE1694BE}"/>
            </a:ext>
          </a:extLst>
        </xdr:cNvPr>
        <xdr:cNvSpPr/>
      </xdr:nvSpPr>
      <xdr:spPr>
        <a:xfrm>
          <a:off x="6238875" y="66581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55521</xdr:rowOff>
    </xdr:from>
    <xdr:to>
      <xdr:col>41</xdr:col>
      <xdr:colOff>50800</xdr:colOff>
      <xdr:row>41</xdr:row>
      <xdr:rowOff>57370</xdr:rowOff>
    </xdr:to>
    <xdr:cxnSp macro="">
      <xdr:nvCxnSpPr>
        <xdr:cNvPr id="137" name="直線コネクタ 136">
          <a:extLst>
            <a:ext uri="{FF2B5EF4-FFF2-40B4-BE49-F238E27FC236}">
              <a16:creationId xmlns:a16="http://schemas.microsoft.com/office/drawing/2014/main" id="{B24A12E2-6F9C-4E53-AB20-F0E35B0D763C}"/>
            </a:ext>
          </a:extLst>
        </xdr:cNvPr>
        <xdr:cNvCxnSpPr/>
      </xdr:nvCxnSpPr>
      <xdr:spPr>
        <a:xfrm flipV="1">
          <a:off x="6286500" y="6703971"/>
          <a:ext cx="790575" cy="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33740DB1-6675-44C3-B4DD-B1A8050359E1}"/>
            </a:ext>
          </a:extLst>
        </xdr:cNvPr>
        <xdr:cNvSpPr txBox="1"/>
      </xdr:nvSpPr>
      <xdr:spPr>
        <a:xfrm>
          <a:off x="8429136" y="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57D194FE-09AF-4459-9206-FB7D58E978FD}"/>
            </a:ext>
          </a:extLst>
        </xdr:cNvPr>
        <xdr:cNvSpPr txBox="1"/>
      </xdr:nvSpPr>
      <xdr:spPr>
        <a:xfrm>
          <a:off x="7648086" y="638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40" name="n_3aveValue【道路】&#10;一人当たり延長">
          <a:extLst>
            <a:ext uri="{FF2B5EF4-FFF2-40B4-BE49-F238E27FC236}">
              <a16:creationId xmlns:a16="http://schemas.microsoft.com/office/drawing/2014/main" id="{F1346118-70AC-4E56-9269-F6A87184B5E3}"/>
            </a:ext>
          </a:extLst>
        </xdr:cNvPr>
        <xdr:cNvSpPr txBox="1"/>
      </xdr:nvSpPr>
      <xdr:spPr>
        <a:xfrm>
          <a:off x="6847986" y="641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41" name="n_4aveValue【道路】&#10;一人当たり延長">
          <a:extLst>
            <a:ext uri="{FF2B5EF4-FFF2-40B4-BE49-F238E27FC236}">
              <a16:creationId xmlns:a16="http://schemas.microsoft.com/office/drawing/2014/main" id="{757AFC2C-2889-4D10-8CFB-963921B93D97}"/>
            </a:ext>
          </a:extLst>
        </xdr:cNvPr>
        <xdr:cNvSpPr txBox="1"/>
      </xdr:nvSpPr>
      <xdr:spPr>
        <a:xfrm>
          <a:off x="6038361" y="639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93297</xdr:rowOff>
    </xdr:from>
    <xdr:ext cx="534377" cy="259045"/>
    <xdr:sp macro="" textlink="">
      <xdr:nvSpPr>
        <xdr:cNvPr id="142" name="n_1mainValue【道路】&#10;一人当たり延長">
          <a:extLst>
            <a:ext uri="{FF2B5EF4-FFF2-40B4-BE49-F238E27FC236}">
              <a16:creationId xmlns:a16="http://schemas.microsoft.com/office/drawing/2014/main" id="{6B2C7F55-3AFF-445B-80BB-B94FABCDB13D}"/>
            </a:ext>
          </a:extLst>
        </xdr:cNvPr>
        <xdr:cNvSpPr txBox="1"/>
      </xdr:nvSpPr>
      <xdr:spPr>
        <a:xfrm>
          <a:off x="8429136" y="674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95200</xdr:rowOff>
    </xdr:from>
    <xdr:ext cx="534377" cy="259045"/>
    <xdr:sp macro="" textlink="">
      <xdr:nvSpPr>
        <xdr:cNvPr id="143" name="n_2mainValue【道路】&#10;一人当たり延長">
          <a:extLst>
            <a:ext uri="{FF2B5EF4-FFF2-40B4-BE49-F238E27FC236}">
              <a16:creationId xmlns:a16="http://schemas.microsoft.com/office/drawing/2014/main" id="{E6279EBC-00DD-4D20-9A66-FEC8E4CAB6C6}"/>
            </a:ext>
          </a:extLst>
        </xdr:cNvPr>
        <xdr:cNvSpPr txBox="1"/>
      </xdr:nvSpPr>
      <xdr:spPr>
        <a:xfrm>
          <a:off x="7648086" y="674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97448</xdr:rowOff>
    </xdr:from>
    <xdr:ext cx="534377" cy="259045"/>
    <xdr:sp macro="" textlink="">
      <xdr:nvSpPr>
        <xdr:cNvPr id="144" name="n_3mainValue【道路】&#10;一人当たり延長">
          <a:extLst>
            <a:ext uri="{FF2B5EF4-FFF2-40B4-BE49-F238E27FC236}">
              <a16:creationId xmlns:a16="http://schemas.microsoft.com/office/drawing/2014/main" id="{7C4A5D0D-4933-4178-822F-E800A2378349}"/>
            </a:ext>
          </a:extLst>
        </xdr:cNvPr>
        <xdr:cNvSpPr txBox="1"/>
      </xdr:nvSpPr>
      <xdr:spPr>
        <a:xfrm>
          <a:off x="6847986" y="6745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99297</xdr:rowOff>
    </xdr:from>
    <xdr:ext cx="534377" cy="259045"/>
    <xdr:sp macro="" textlink="">
      <xdr:nvSpPr>
        <xdr:cNvPr id="145" name="n_4mainValue【道路】&#10;一人当たり延長">
          <a:extLst>
            <a:ext uri="{FF2B5EF4-FFF2-40B4-BE49-F238E27FC236}">
              <a16:creationId xmlns:a16="http://schemas.microsoft.com/office/drawing/2014/main" id="{51BD5DFA-6608-4FD6-999B-F728F40554D8}"/>
            </a:ext>
          </a:extLst>
        </xdr:cNvPr>
        <xdr:cNvSpPr txBox="1"/>
      </xdr:nvSpPr>
      <xdr:spPr>
        <a:xfrm>
          <a:off x="6038361" y="675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1DFFEF8-E373-4C72-844A-1A998ECE28D8}"/>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2CB51324-E9E5-4AAD-BF45-C777196DFAD5}"/>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72CC3D3C-F3F3-4293-8FBE-EA4EAC6B6428}"/>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2AA50F5-A285-4C76-A8E9-A85E2C76B5E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4B701D1-81E9-4728-98D1-5B8F557CC51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DD735EA-4D43-4CC1-832E-425B608EDFD1}"/>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1C27297E-F176-4DF0-A03B-6257255DD0B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5CFA2F1A-F94C-454E-AED9-5271D50C1DC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92079043-72CC-4E0C-8E71-12DE3B3FED2C}"/>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88BEB5C-CF47-43FE-8286-EDACA48A7F6B}"/>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682A7B2-5D60-42CC-B7ED-308587040781}"/>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17331B3D-D0B8-425B-B345-A66C5158E2EC}"/>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A5CF334-06BC-440E-A2E1-B35424DFAE59}"/>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489C095E-3546-476A-AF52-2AFD1E00EBFE}"/>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8971428-9AF7-4029-8B1E-8275A878E49F}"/>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40BE67AE-445F-415B-BC7C-B5DA4E1FC03B}"/>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6CA64C57-6A7B-4BBB-BAAD-C80D2B189D02}"/>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3009807-E4B3-4BFC-A1BE-2B07E678A5CA}"/>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DA7EF66-62F5-49DF-912F-4F7B23171E8C}"/>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E74A258F-DF19-44E8-82DE-F17B4B041A7F}"/>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89993CC7-6054-4A65-AFC6-299BEC6333A9}"/>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21F03031-3607-4F76-AD2A-42ECE2F01E8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78A0667F-05D9-43AC-A698-990F76EEAB4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A6F11E5D-2A20-4437-B079-BCC7B8951639}"/>
            </a:ext>
          </a:extLst>
        </xdr:cNvPr>
        <xdr:cNvCxnSpPr/>
      </xdr:nvCxnSpPr>
      <xdr:spPr>
        <a:xfrm flipV="1">
          <a:off x="4180840" y="90106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151B68F3-C8B7-433F-8416-361E20F8CB2A}"/>
            </a:ext>
          </a:extLst>
        </xdr:cNvPr>
        <xdr:cNvSpPr txBox="1"/>
      </xdr:nvSpPr>
      <xdr:spPr>
        <a:xfrm>
          <a:off x="4219575"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2BEFB6C8-5DD6-4406-B759-E5F6D49C7881}"/>
            </a:ext>
          </a:extLst>
        </xdr:cNvPr>
        <xdr:cNvCxnSpPr/>
      </xdr:nvCxnSpPr>
      <xdr:spPr>
        <a:xfrm>
          <a:off x="4105275" y="10210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3EEE1F3E-C5BD-4CCC-A5BE-4A90267B6068}"/>
            </a:ext>
          </a:extLst>
        </xdr:cNvPr>
        <xdr:cNvSpPr txBox="1"/>
      </xdr:nvSpPr>
      <xdr:spPr>
        <a:xfrm>
          <a:off x="4219575" y="8798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CB686D59-C71B-4004-A8DF-32E4F9494B7C}"/>
            </a:ext>
          </a:extLst>
        </xdr:cNvPr>
        <xdr:cNvCxnSpPr/>
      </xdr:nvCxnSpPr>
      <xdr:spPr>
        <a:xfrm>
          <a:off x="4105275"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30FC3BBF-46A4-49BE-AA70-0F819CFC0748}"/>
            </a:ext>
          </a:extLst>
        </xdr:cNvPr>
        <xdr:cNvSpPr txBox="1"/>
      </xdr:nvSpPr>
      <xdr:spPr>
        <a:xfrm>
          <a:off x="4219575" y="9732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158BFBA3-6FC6-4949-9B9F-654DE8C60D2D}"/>
            </a:ext>
          </a:extLst>
        </xdr:cNvPr>
        <xdr:cNvSpPr/>
      </xdr:nvSpPr>
      <xdr:spPr>
        <a:xfrm>
          <a:off x="4124325" y="975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A98B54AD-D55E-4062-A97E-5919AFB3A2D7}"/>
            </a:ext>
          </a:extLst>
        </xdr:cNvPr>
        <xdr:cNvSpPr/>
      </xdr:nvSpPr>
      <xdr:spPr>
        <a:xfrm>
          <a:off x="3381375" y="97345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37815FA8-D364-45E3-AD3D-0A60B47D657E}"/>
            </a:ext>
          </a:extLst>
        </xdr:cNvPr>
        <xdr:cNvSpPr/>
      </xdr:nvSpPr>
      <xdr:spPr>
        <a:xfrm>
          <a:off x="2571750" y="9725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78" name="フローチャート: 判断 177">
          <a:extLst>
            <a:ext uri="{FF2B5EF4-FFF2-40B4-BE49-F238E27FC236}">
              <a16:creationId xmlns:a16="http://schemas.microsoft.com/office/drawing/2014/main" id="{3C0D43AB-93DC-4611-A67F-6C7568AF9218}"/>
            </a:ext>
          </a:extLst>
        </xdr:cNvPr>
        <xdr:cNvSpPr/>
      </xdr:nvSpPr>
      <xdr:spPr>
        <a:xfrm>
          <a:off x="1781175" y="97428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79" name="フローチャート: 判断 178">
          <a:extLst>
            <a:ext uri="{FF2B5EF4-FFF2-40B4-BE49-F238E27FC236}">
              <a16:creationId xmlns:a16="http://schemas.microsoft.com/office/drawing/2014/main" id="{60E29C2B-86CB-4663-899B-A5C1E3354428}"/>
            </a:ext>
          </a:extLst>
        </xdr:cNvPr>
        <xdr:cNvSpPr/>
      </xdr:nvSpPr>
      <xdr:spPr>
        <a:xfrm>
          <a:off x="981075" y="9716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6A6E174-E392-4AF6-A45F-46038479D251}"/>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1C8966F-44CB-4EE1-A402-9D9E1FFC5D50}"/>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B414155-3231-4909-8C7A-B0823D760953}"/>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C2FBCC8-4EF3-4619-A2AE-A5BC1B78AE4B}"/>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6AB5E16-4E0A-4312-B25E-5497C0AF8FB9}"/>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36830</xdr:rowOff>
    </xdr:from>
    <xdr:to>
      <xdr:col>24</xdr:col>
      <xdr:colOff>114300</xdr:colOff>
      <xdr:row>59</xdr:row>
      <xdr:rowOff>138430</xdr:rowOff>
    </xdr:to>
    <xdr:sp macro="" textlink="">
      <xdr:nvSpPr>
        <xdr:cNvPr id="185" name="楕円 184">
          <a:extLst>
            <a:ext uri="{FF2B5EF4-FFF2-40B4-BE49-F238E27FC236}">
              <a16:creationId xmlns:a16="http://schemas.microsoft.com/office/drawing/2014/main" id="{375C9D45-FA39-4724-BBC4-7DA46F17D963}"/>
            </a:ext>
          </a:extLst>
        </xdr:cNvPr>
        <xdr:cNvSpPr/>
      </xdr:nvSpPr>
      <xdr:spPr>
        <a:xfrm>
          <a:off x="4124325" y="95999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59707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B46A6200-ED11-41B9-ACF7-7F58E808C2B6}"/>
            </a:ext>
          </a:extLst>
        </xdr:cNvPr>
        <xdr:cNvSpPr txBox="1"/>
      </xdr:nvSpPr>
      <xdr:spPr>
        <a:xfrm>
          <a:off x="4219575" y="946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15240</xdr:rowOff>
    </xdr:from>
    <xdr:to>
      <xdr:col>20</xdr:col>
      <xdr:colOff>38100</xdr:colOff>
      <xdr:row>59</xdr:row>
      <xdr:rowOff>116840</xdr:rowOff>
    </xdr:to>
    <xdr:sp macro="" textlink="">
      <xdr:nvSpPr>
        <xdr:cNvPr id="187" name="楕円 186">
          <a:extLst>
            <a:ext uri="{FF2B5EF4-FFF2-40B4-BE49-F238E27FC236}">
              <a16:creationId xmlns:a16="http://schemas.microsoft.com/office/drawing/2014/main" id="{DC4085EA-846A-4A0B-8C09-61700CBB56CE}"/>
            </a:ext>
          </a:extLst>
        </xdr:cNvPr>
        <xdr:cNvSpPr/>
      </xdr:nvSpPr>
      <xdr:spPr>
        <a:xfrm>
          <a:off x="3381375" y="957516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66040</xdr:rowOff>
    </xdr:from>
    <xdr:to>
      <xdr:col>24</xdr:col>
      <xdr:colOff>63500</xdr:colOff>
      <xdr:row>59</xdr:row>
      <xdr:rowOff>87630</xdr:rowOff>
    </xdr:to>
    <xdr:cxnSp macro="">
      <xdr:nvCxnSpPr>
        <xdr:cNvPr id="188" name="直線コネクタ 187">
          <a:extLst>
            <a:ext uri="{FF2B5EF4-FFF2-40B4-BE49-F238E27FC236}">
              <a16:creationId xmlns:a16="http://schemas.microsoft.com/office/drawing/2014/main" id="{FB75B550-7E53-46CF-9FE5-78C10418411C}"/>
            </a:ext>
          </a:extLst>
        </xdr:cNvPr>
        <xdr:cNvCxnSpPr/>
      </xdr:nvCxnSpPr>
      <xdr:spPr>
        <a:xfrm>
          <a:off x="3429000" y="9632315"/>
          <a:ext cx="752475"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2540</xdr:rowOff>
    </xdr:from>
    <xdr:to>
      <xdr:col>15</xdr:col>
      <xdr:colOff>101600</xdr:colOff>
      <xdr:row>59</xdr:row>
      <xdr:rowOff>104140</xdr:rowOff>
    </xdr:to>
    <xdr:sp macro="" textlink="">
      <xdr:nvSpPr>
        <xdr:cNvPr id="189" name="楕円 188">
          <a:extLst>
            <a:ext uri="{FF2B5EF4-FFF2-40B4-BE49-F238E27FC236}">
              <a16:creationId xmlns:a16="http://schemas.microsoft.com/office/drawing/2014/main" id="{32D448B2-B13B-40D2-BA97-0AB40BADF6D4}"/>
            </a:ext>
          </a:extLst>
        </xdr:cNvPr>
        <xdr:cNvSpPr/>
      </xdr:nvSpPr>
      <xdr:spPr>
        <a:xfrm>
          <a:off x="2571750" y="95656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53340</xdr:rowOff>
    </xdr:from>
    <xdr:to>
      <xdr:col>19</xdr:col>
      <xdr:colOff>177800</xdr:colOff>
      <xdr:row>59</xdr:row>
      <xdr:rowOff>66040</xdr:rowOff>
    </xdr:to>
    <xdr:cxnSp macro="">
      <xdr:nvCxnSpPr>
        <xdr:cNvPr id="190" name="直線コネクタ 189">
          <a:extLst>
            <a:ext uri="{FF2B5EF4-FFF2-40B4-BE49-F238E27FC236}">
              <a16:creationId xmlns:a16="http://schemas.microsoft.com/office/drawing/2014/main" id="{845E6CD9-8B08-44DD-9661-9A0FCE99214F}"/>
            </a:ext>
          </a:extLst>
        </xdr:cNvPr>
        <xdr:cNvCxnSpPr/>
      </xdr:nvCxnSpPr>
      <xdr:spPr>
        <a:xfrm>
          <a:off x="2619375" y="961326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152400</xdr:rowOff>
    </xdr:from>
    <xdr:to>
      <xdr:col>10</xdr:col>
      <xdr:colOff>165100</xdr:colOff>
      <xdr:row>59</xdr:row>
      <xdr:rowOff>82550</xdr:rowOff>
    </xdr:to>
    <xdr:sp macro="" textlink="">
      <xdr:nvSpPr>
        <xdr:cNvPr id="191" name="楕円 190">
          <a:extLst>
            <a:ext uri="{FF2B5EF4-FFF2-40B4-BE49-F238E27FC236}">
              <a16:creationId xmlns:a16="http://schemas.microsoft.com/office/drawing/2014/main" id="{D42FDE81-465C-4073-976E-3F413AB019B0}"/>
            </a:ext>
          </a:extLst>
        </xdr:cNvPr>
        <xdr:cNvSpPr/>
      </xdr:nvSpPr>
      <xdr:spPr>
        <a:xfrm>
          <a:off x="1781175" y="95535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31750</xdr:rowOff>
    </xdr:from>
    <xdr:to>
      <xdr:col>15</xdr:col>
      <xdr:colOff>50800</xdr:colOff>
      <xdr:row>59</xdr:row>
      <xdr:rowOff>53340</xdr:rowOff>
    </xdr:to>
    <xdr:cxnSp macro="">
      <xdr:nvCxnSpPr>
        <xdr:cNvPr id="192" name="直線コネクタ 191">
          <a:extLst>
            <a:ext uri="{FF2B5EF4-FFF2-40B4-BE49-F238E27FC236}">
              <a16:creationId xmlns:a16="http://schemas.microsoft.com/office/drawing/2014/main" id="{BCFEDF64-CF54-4B70-8478-8E463B716B81}"/>
            </a:ext>
          </a:extLst>
        </xdr:cNvPr>
        <xdr:cNvCxnSpPr/>
      </xdr:nvCxnSpPr>
      <xdr:spPr>
        <a:xfrm>
          <a:off x="1828800" y="9591675"/>
          <a:ext cx="79057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138430</xdr:rowOff>
    </xdr:from>
    <xdr:to>
      <xdr:col>6</xdr:col>
      <xdr:colOff>38100</xdr:colOff>
      <xdr:row>59</xdr:row>
      <xdr:rowOff>68580</xdr:rowOff>
    </xdr:to>
    <xdr:sp macro="" textlink="">
      <xdr:nvSpPr>
        <xdr:cNvPr id="193" name="楕円 192">
          <a:extLst>
            <a:ext uri="{FF2B5EF4-FFF2-40B4-BE49-F238E27FC236}">
              <a16:creationId xmlns:a16="http://schemas.microsoft.com/office/drawing/2014/main" id="{07E9971F-3622-4679-873F-8FEF34ECFC3A}"/>
            </a:ext>
          </a:extLst>
        </xdr:cNvPr>
        <xdr:cNvSpPr/>
      </xdr:nvSpPr>
      <xdr:spPr>
        <a:xfrm>
          <a:off x="981075" y="95427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17780</xdr:rowOff>
    </xdr:from>
    <xdr:to>
      <xdr:col>10</xdr:col>
      <xdr:colOff>114300</xdr:colOff>
      <xdr:row>59</xdr:row>
      <xdr:rowOff>31750</xdr:rowOff>
    </xdr:to>
    <xdr:cxnSp macro="">
      <xdr:nvCxnSpPr>
        <xdr:cNvPr id="194" name="直線コネクタ 193">
          <a:extLst>
            <a:ext uri="{FF2B5EF4-FFF2-40B4-BE49-F238E27FC236}">
              <a16:creationId xmlns:a16="http://schemas.microsoft.com/office/drawing/2014/main" id="{B0BBDDC7-C981-4FC9-90CA-0F3D008CE5C2}"/>
            </a:ext>
          </a:extLst>
        </xdr:cNvPr>
        <xdr:cNvCxnSpPr/>
      </xdr:nvCxnSpPr>
      <xdr:spPr>
        <a:xfrm>
          <a:off x="1028700" y="958088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105427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B6F89FFB-D93F-4773-B44B-ADA55DE0DBEF}"/>
            </a:ext>
          </a:extLst>
        </xdr:cNvPr>
        <xdr:cNvSpPr txBox="1"/>
      </xdr:nvSpPr>
      <xdr:spPr>
        <a:xfrm>
          <a:off x="3239144" y="982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28A1D689-867B-4225-9F26-41B6B1C537C4}"/>
            </a:ext>
          </a:extLst>
        </xdr:cNvPr>
        <xdr:cNvSpPr txBox="1"/>
      </xdr:nvSpPr>
      <xdr:spPr>
        <a:xfrm>
          <a:off x="2439044" y="981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7492112F-A007-47C9-94E5-B10179637C17}"/>
            </a:ext>
          </a:extLst>
        </xdr:cNvPr>
        <xdr:cNvSpPr txBox="1"/>
      </xdr:nvSpPr>
      <xdr:spPr>
        <a:xfrm>
          <a:off x="1648469"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74947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EF570D7-7526-4DE6-B2B5-02843088E4BF}"/>
            </a:ext>
          </a:extLst>
        </xdr:cNvPr>
        <xdr:cNvSpPr txBox="1"/>
      </xdr:nvSpPr>
      <xdr:spPr>
        <a:xfrm>
          <a:off x="848369" y="979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133367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CF80B213-8D6F-4484-9A87-E2711621A2E4}"/>
            </a:ext>
          </a:extLst>
        </xdr:cNvPr>
        <xdr:cNvSpPr txBox="1"/>
      </xdr:nvSpPr>
      <xdr:spPr>
        <a:xfrm>
          <a:off x="3239144"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120667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2B24E981-7C2A-4FFD-840E-A360770A446C}"/>
            </a:ext>
          </a:extLst>
        </xdr:cNvPr>
        <xdr:cNvSpPr txBox="1"/>
      </xdr:nvSpPr>
      <xdr:spPr>
        <a:xfrm>
          <a:off x="2439044"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99077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1BF7B2B1-BB1E-4CF0-9EA3-30DC7DCD6E21}"/>
            </a:ext>
          </a:extLst>
        </xdr:cNvPr>
        <xdr:cNvSpPr txBox="1"/>
      </xdr:nvSpPr>
      <xdr:spPr>
        <a:xfrm>
          <a:off x="1648469" y="9341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85107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7148DCC2-7971-4396-B011-67960F89BD0B}"/>
            </a:ext>
          </a:extLst>
        </xdr:cNvPr>
        <xdr:cNvSpPr txBox="1"/>
      </xdr:nvSpPr>
      <xdr:spPr>
        <a:xfrm>
          <a:off x="848369" y="932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4432CB4F-D24A-4361-B301-591DD3D1A9F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B0A7D18D-0838-49D4-A059-1ADB6FB765C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B1F44D41-9C73-4D1A-AFB9-97DF82890DB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3E1B2824-2385-4900-A8D0-ACCA31936DD6}"/>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A61CA6E8-ECCC-4280-829B-5740FC8773BF}"/>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8E88D701-70C5-4D0F-815F-76B30B41673D}"/>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748CBDD-9EA0-4B6E-903D-58B29D0BCED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62B6093-EF95-44F6-AE99-9303E612F248}"/>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E2729BF0-D4C0-427E-811E-397B594A2DD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6A59FBF9-ECCC-4344-A8BD-79D50B36599B}"/>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1085626-3FDA-4363-844E-D4A985E1C8BA}"/>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E8A143A3-B2B8-4CE1-A7E5-DF1E2C0F9967}"/>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94D262DC-01F9-46D4-B600-9C953D5FFE1A}"/>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7167293D-FC02-4768-9291-49380954AD92}"/>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67211A2-9EF9-4E35-80DA-B820BF2FCD42}"/>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82B33075-CC2B-4626-8F82-040E6DB19C52}"/>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62C36BB7-F226-40BA-A3E2-2BD710B0A22D}"/>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F07537FC-92AB-4406-B346-B057F28B286A}"/>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51062CB6-E62C-4174-ABFA-73963CD20184}"/>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15838A92-CD6A-4101-8E78-72805E4DD247}"/>
            </a:ext>
          </a:extLst>
        </xdr:cNvPr>
        <xdr:cNvSpPr txBox="1"/>
      </xdr:nvSpPr>
      <xdr:spPr>
        <a:xfrm>
          <a:off x="5285983" y="887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DEE16146-7289-4BAE-8D9D-F99467B1CFB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E3AA18FF-46CB-426A-8174-2D9B5E31F80A}"/>
            </a:ext>
          </a:extLst>
        </xdr:cNvPr>
        <xdr:cNvSpPr txBox="1"/>
      </xdr:nvSpPr>
      <xdr:spPr>
        <a:xfrm>
          <a:off x="5285983" y="85128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A10372D3-2BF2-4C7E-A4CE-E32D70E7F49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80ABB404-FEF9-482A-97A7-CD1426AB45E1}"/>
            </a:ext>
          </a:extLst>
        </xdr:cNvPr>
        <xdr:cNvCxnSpPr/>
      </xdr:nvCxnSpPr>
      <xdr:spPr>
        <a:xfrm flipV="1">
          <a:off x="9429115" y="9002275"/>
          <a:ext cx="0" cy="144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6B7C060C-48FA-4807-8F2E-6A511B35B3D6}"/>
            </a:ext>
          </a:extLst>
        </xdr:cNvPr>
        <xdr:cNvSpPr txBox="1"/>
      </xdr:nvSpPr>
      <xdr:spPr>
        <a:xfrm>
          <a:off x="9467850" y="1045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B30C14AA-813E-462D-8C5C-A52635951800}"/>
            </a:ext>
          </a:extLst>
        </xdr:cNvPr>
        <xdr:cNvCxnSpPr/>
      </xdr:nvCxnSpPr>
      <xdr:spPr>
        <a:xfrm>
          <a:off x="9363075" y="10448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51533D04-2F7E-42D2-BE5D-883AB0641763}"/>
            </a:ext>
          </a:extLst>
        </xdr:cNvPr>
        <xdr:cNvSpPr txBox="1"/>
      </xdr:nvSpPr>
      <xdr:spPr>
        <a:xfrm>
          <a:off x="9467850" y="8780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1FEC110A-1C59-4579-AB97-7071B732F859}"/>
            </a:ext>
          </a:extLst>
        </xdr:cNvPr>
        <xdr:cNvCxnSpPr/>
      </xdr:nvCxnSpPr>
      <xdr:spPr>
        <a:xfrm>
          <a:off x="9363075" y="90022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CAF6670F-E8A2-4A9B-8B2C-7FAE09ED9283}"/>
            </a:ext>
          </a:extLst>
        </xdr:cNvPr>
        <xdr:cNvSpPr txBox="1"/>
      </xdr:nvSpPr>
      <xdr:spPr>
        <a:xfrm>
          <a:off x="9467850" y="10087826"/>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48DA9525-B118-4AC5-87FE-28A014695A15}"/>
            </a:ext>
          </a:extLst>
        </xdr:cNvPr>
        <xdr:cNvSpPr/>
      </xdr:nvSpPr>
      <xdr:spPr>
        <a:xfrm>
          <a:off x="9401175" y="1022687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140A5635-1660-4330-9ACB-EECD8844EE13}"/>
            </a:ext>
          </a:extLst>
        </xdr:cNvPr>
        <xdr:cNvSpPr/>
      </xdr:nvSpPr>
      <xdr:spPr>
        <a:xfrm>
          <a:off x="8639175" y="1024099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3E3889F3-3DFB-49A8-8AA2-B75BE58FFD47}"/>
            </a:ext>
          </a:extLst>
        </xdr:cNvPr>
        <xdr:cNvSpPr/>
      </xdr:nvSpPr>
      <xdr:spPr>
        <a:xfrm>
          <a:off x="7839075" y="10257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35" name="フローチャート: 判断 234">
          <a:extLst>
            <a:ext uri="{FF2B5EF4-FFF2-40B4-BE49-F238E27FC236}">
              <a16:creationId xmlns:a16="http://schemas.microsoft.com/office/drawing/2014/main" id="{CF1F3E01-E786-4E82-80A5-829C4E4A1E19}"/>
            </a:ext>
          </a:extLst>
        </xdr:cNvPr>
        <xdr:cNvSpPr/>
      </xdr:nvSpPr>
      <xdr:spPr>
        <a:xfrm>
          <a:off x="7029450" y="1023125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36" name="フローチャート: 判断 235">
          <a:extLst>
            <a:ext uri="{FF2B5EF4-FFF2-40B4-BE49-F238E27FC236}">
              <a16:creationId xmlns:a16="http://schemas.microsoft.com/office/drawing/2014/main" id="{C8B7F5B7-DAFE-4AC2-BD68-C58CC368B8C9}"/>
            </a:ext>
          </a:extLst>
        </xdr:cNvPr>
        <xdr:cNvSpPr/>
      </xdr:nvSpPr>
      <xdr:spPr>
        <a:xfrm>
          <a:off x="6238875" y="1020252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7FFA9C9-3901-44C9-86C8-B0F6857AAE1C}"/>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ADA5048-E653-4486-8744-5E56F8B0F4EE}"/>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F54641F-3DE3-4F95-8FC6-F1B3EEE4E9E8}"/>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7790246-2323-4F74-9174-77FE66E61780}"/>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327B996-D940-4428-9969-FEF04F605DC0}"/>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158552</xdr:rowOff>
    </xdr:from>
    <xdr:to>
      <xdr:col>55</xdr:col>
      <xdr:colOff>50800</xdr:colOff>
      <xdr:row>64</xdr:row>
      <xdr:rowOff>88702</xdr:rowOff>
    </xdr:to>
    <xdr:sp macro="" textlink="">
      <xdr:nvSpPr>
        <xdr:cNvPr id="242" name="楕円 241">
          <a:extLst>
            <a:ext uri="{FF2B5EF4-FFF2-40B4-BE49-F238E27FC236}">
              <a16:creationId xmlns:a16="http://schemas.microsoft.com/office/drawing/2014/main" id="{56C44857-D098-47BE-A766-3A5469E92AC0}"/>
            </a:ext>
          </a:extLst>
        </xdr:cNvPr>
        <xdr:cNvSpPr/>
      </xdr:nvSpPr>
      <xdr:spPr>
        <a:xfrm>
          <a:off x="9401175" y="10372527"/>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73479</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A75F03AB-5F9A-45B0-AB8F-FA721CBA345E}"/>
            </a:ext>
          </a:extLst>
        </xdr:cNvPr>
        <xdr:cNvSpPr txBox="1"/>
      </xdr:nvSpPr>
      <xdr:spPr>
        <a:xfrm>
          <a:off x="9467850" y="10284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159403</xdr:rowOff>
    </xdr:from>
    <xdr:to>
      <xdr:col>50</xdr:col>
      <xdr:colOff>165100</xdr:colOff>
      <xdr:row>64</xdr:row>
      <xdr:rowOff>89553</xdr:rowOff>
    </xdr:to>
    <xdr:sp macro="" textlink="">
      <xdr:nvSpPr>
        <xdr:cNvPr id="244" name="楕円 243">
          <a:extLst>
            <a:ext uri="{FF2B5EF4-FFF2-40B4-BE49-F238E27FC236}">
              <a16:creationId xmlns:a16="http://schemas.microsoft.com/office/drawing/2014/main" id="{C54FB7AF-F68C-46A1-927F-80716B26A48D}"/>
            </a:ext>
          </a:extLst>
        </xdr:cNvPr>
        <xdr:cNvSpPr/>
      </xdr:nvSpPr>
      <xdr:spPr>
        <a:xfrm>
          <a:off x="8639175" y="1037337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37902</xdr:rowOff>
    </xdr:from>
    <xdr:to>
      <xdr:col>55</xdr:col>
      <xdr:colOff>0</xdr:colOff>
      <xdr:row>64</xdr:row>
      <xdr:rowOff>38753</xdr:rowOff>
    </xdr:to>
    <xdr:cxnSp macro="">
      <xdr:nvCxnSpPr>
        <xdr:cNvPr id="245" name="直線コネクタ 244">
          <a:extLst>
            <a:ext uri="{FF2B5EF4-FFF2-40B4-BE49-F238E27FC236}">
              <a16:creationId xmlns:a16="http://schemas.microsoft.com/office/drawing/2014/main" id="{055A9232-0FE5-4865-AA6A-AABF4041B5A3}"/>
            </a:ext>
          </a:extLst>
        </xdr:cNvPr>
        <xdr:cNvCxnSpPr/>
      </xdr:nvCxnSpPr>
      <xdr:spPr>
        <a:xfrm flipV="1">
          <a:off x="8686800" y="10410627"/>
          <a:ext cx="74295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160711</xdr:rowOff>
    </xdr:from>
    <xdr:to>
      <xdr:col>46</xdr:col>
      <xdr:colOff>38100</xdr:colOff>
      <xdr:row>64</xdr:row>
      <xdr:rowOff>90861</xdr:rowOff>
    </xdr:to>
    <xdr:sp macro="" textlink="">
      <xdr:nvSpPr>
        <xdr:cNvPr id="246" name="楕円 245">
          <a:extLst>
            <a:ext uri="{FF2B5EF4-FFF2-40B4-BE49-F238E27FC236}">
              <a16:creationId xmlns:a16="http://schemas.microsoft.com/office/drawing/2014/main" id="{9AB20D7D-0E78-49C0-B257-B747FB513E45}"/>
            </a:ext>
          </a:extLst>
        </xdr:cNvPr>
        <xdr:cNvSpPr/>
      </xdr:nvSpPr>
      <xdr:spPr>
        <a:xfrm>
          <a:off x="7839075" y="1037468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38753</xdr:rowOff>
    </xdr:from>
    <xdr:to>
      <xdr:col>50</xdr:col>
      <xdr:colOff>114300</xdr:colOff>
      <xdr:row>64</xdr:row>
      <xdr:rowOff>40061</xdr:rowOff>
    </xdr:to>
    <xdr:cxnSp macro="">
      <xdr:nvCxnSpPr>
        <xdr:cNvPr id="247" name="直線コネクタ 246">
          <a:extLst>
            <a:ext uri="{FF2B5EF4-FFF2-40B4-BE49-F238E27FC236}">
              <a16:creationId xmlns:a16="http://schemas.microsoft.com/office/drawing/2014/main" id="{8669E323-6B6E-474E-8409-A6D282198B87}"/>
            </a:ext>
          </a:extLst>
        </xdr:cNvPr>
        <xdr:cNvCxnSpPr/>
      </xdr:nvCxnSpPr>
      <xdr:spPr>
        <a:xfrm flipV="1">
          <a:off x="7886700" y="10411478"/>
          <a:ext cx="8001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161724</xdr:rowOff>
    </xdr:from>
    <xdr:to>
      <xdr:col>41</xdr:col>
      <xdr:colOff>101600</xdr:colOff>
      <xdr:row>64</xdr:row>
      <xdr:rowOff>91874</xdr:rowOff>
    </xdr:to>
    <xdr:sp macro="" textlink="">
      <xdr:nvSpPr>
        <xdr:cNvPr id="248" name="楕円 247">
          <a:extLst>
            <a:ext uri="{FF2B5EF4-FFF2-40B4-BE49-F238E27FC236}">
              <a16:creationId xmlns:a16="http://schemas.microsoft.com/office/drawing/2014/main" id="{BA4EA4FF-130F-4A67-8B86-A06056592305}"/>
            </a:ext>
          </a:extLst>
        </xdr:cNvPr>
        <xdr:cNvSpPr/>
      </xdr:nvSpPr>
      <xdr:spPr>
        <a:xfrm>
          <a:off x="7029450" y="1037569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40061</xdr:rowOff>
    </xdr:from>
    <xdr:to>
      <xdr:col>45</xdr:col>
      <xdr:colOff>177800</xdr:colOff>
      <xdr:row>64</xdr:row>
      <xdr:rowOff>41074</xdr:rowOff>
    </xdr:to>
    <xdr:cxnSp macro="">
      <xdr:nvCxnSpPr>
        <xdr:cNvPr id="249" name="直線コネクタ 248">
          <a:extLst>
            <a:ext uri="{FF2B5EF4-FFF2-40B4-BE49-F238E27FC236}">
              <a16:creationId xmlns:a16="http://schemas.microsoft.com/office/drawing/2014/main" id="{5486D269-FA02-46E8-8766-C8156C6F8E04}"/>
            </a:ext>
          </a:extLst>
        </xdr:cNvPr>
        <xdr:cNvCxnSpPr/>
      </xdr:nvCxnSpPr>
      <xdr:spPr>
        <a:xfrm flipV="1">
          <a:off x="7077075" y="10412786"/>
          <a:ext cx="809625" cy="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162658</xdr:rowOff>
    </xdr:from>
    <xdr:to>
      <xdr:col>36</xdr:col>
      <xdr:colOff>165100</xdr:colOff>
      <xdr:row>64</xdr:row>
      <xdr:rowOff>92808</xdr:rowOff>
    </xdr:to>
    <xdr:sp macro="" textlink="">
      <xdr:nvSpPr>
        <xdr:cNvPr id="250" name="楕円 249">
          <a:extLst>
            <a:ext uri="{FF2B5EF4-FFF2-40B4-BE49-F238E27FC236}">
              <a16:creationId xmlns:a16="http://schemas.microsoft.com/office/drawing/2014/main" id="{95529C8B-AA7E-4A09-883B-4B1ACB2E8E1D}"/>
            </a:ext>
          </a:extLst>
        </xdr:cNvPr>
        <xdr:cNvSpPr/>
      </xdr:nvSpPr>
      <xdr:spPr>
        <a:xfrm>
          <a:off x="6238875" y="103702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41074</xdr:rowOff>
    </xdr:from>
    <xdr:to>
      <xdr:col>41</xdr:col>
      <xdr:colOff>50800</xdr:colOff>
      <xdr:row>64</xdr:row>
      <xdr:rowOff>42008</xdr:rowOff>
    </xdr:to>
    <xdr:cxnSp macro="">
      <xdr:nvCxnSpPr>
        <xdr:cNvPr id="251" name="直線コネクタ 250">
          <a:extLst>
            <a:ext uri="{FF2B5EF4-FFF2-40B4-BE49-F238E27FC236}">
              <a16:creationId xmlns:a16="http://schemas.microsoft.com/office/drawing/2014/main" id="{513AF7BF-2BF6-4722-9226-837C0B0DAF0D}"/>
            </a:ext>
          </a:extLst>
        </xdr:cNvPr>
        <xdr:cNvCxnSpPr/>
      </xdr:nvCxnSpPr>
      <xdr:spPr>
        <a:xfrm flipV="1">
          <a:off x="6286500" y="10413799"/>
          <a:ext cx="790575" cy="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8315B524-7E9B-4F6A-854E-715F43ACC861}"/>
            </a:ext>
          </a:extLst>
        </xdr:cNvPr>
        <xdr:cNvSpPr txBox="1"/>
      </xdr:nvSpPr>
      <xdr:spPr>
        <a:xfrm>
          <a:off x="8370280" y="10038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0A846A81-0F8E-45AC-88A3-AF23D99CC126}"/>
            </a:ext>
          </a:extLst>
        </xdr:cNvPr>
        <xdr:cNvSpPr txBox="1"/>
      </xdr:nvSpPr>
      <xdr:spPr>
        <a:xfrm>
          <a:off x="7570180" y="10052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786B29A3-A4A7-457E-A2AC-EFDC7A23A9FD}"/>
            </a:ext>
          </a:extLst>
        </xdr:cNvPr>
        <xdr:cNvSpPr txBox="1"/>
      </xdr:nvSpPr>
      <xdr:spPr>
        <a:xfrm>
          <a:off x="6770080" y="100287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9BB36F32-807D-4CB9-95CE-18200C7790FB}"/>
            </a:ext>
          </a:extLst>
        </xdr:cNvPr>
        <xdr:cNvSpPr txBox="1"/>
      </xdr:nvSpPr>
      <xdr:spPr>
        <a:xfrm>
          <a:off x="5979505" y="99904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80680</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FD725D3D-3898-409E-85D8-F121D06B42D3}"/>
            </a:ext>
          </a:extLst>
        </xdr:cNvPr>
        <xdr:cNvSpPr txBox="1"/>
      </xdr:nvSpPr>
      <xdr:spPr>
        <a:xfrm>
          <a:off x="8399995" y="10456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81988</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7E2417C2-3BFD-4174-94A5-177675194B68}"/>
            </a:ext>
          </a:extLst>
        </xdr:cNvPr>
        <xdr:cNvSpPr txBox="1"/>
      </xdr:nvSpPr>
      <xdr:spPr>
        <a:xfrm>
          <a:off x="7609420" y="1045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83001</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7E7032EA-6336-45FB-BFA7-93B00C78C53A}"/>
            </a:ext>
          </a:extLst>
        </xdr:cNvPr>
        <xdr:cNvSpPr txBox="1"/>
      </xdr:nvSpPr>
      <xdr:spPr>
        <a:xfrm>
          <a:off x="6818845" y="1045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83935</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BBF35F56-11FD-40AE-8EB6-C16911C33755}"/>
            </a:ext>
          </a:extLst>
        </xdr:cNvPr>
        <xdr:cNvSpPr txBox="1"/>
      </xdr:nvSpPr>
      <xdr:spPr>
        <a:xfrm>
          <a:off x="6009220" y="1045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9486E94F-F02E-430E-838F-AC5DCBBB7B19}"/>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5F6DB16B-648A-4073-BDE9-D9C061333E0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5C252E0-652D-4A71-8619-7E0AAB923834}"/>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9FADCDF0-128A-4728-B6F9-0708EF9F0254}"/>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F2E14B67-821C-4A60-AC07-25D9542EC9CC}"/>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49202702-DC1A-4511-884B-E3BE61AFE9B9}"/>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E214411D-415A-451D-8556-ADD106F7821D}"/>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D4A10664-EA80-4946-AAC5-3A58882FB03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9D0CF91A-8B60-44CD-A5B0-966FEDDB6E1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43BB61F6-EB7B-4C18-9549-795926F3ECD4}"/>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F460A18F-E7CE-4931-8B9A-AB6A7EDD2B0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3840C71E-56EF-4267-A410-B30D16D72787}"/>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813852A6-8D0B-40B1-B1B4-7EBE31C543E9}"/>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47E890E4-049F-40E1-9BC3-0BFC6F235DD0}"/>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FDCA60C9-3F5B-4FB4-B36E-CF2B631501DA}"/>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664C441A-F4E8-49C4-AF7F-34A63853E120}"/>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004E325A-CDFE-4113-B712-9B83202451D2}"/>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2E5A7483-322A-46C6-A3AC-1CA2F7707F02}"/>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8C5258F3-70DF-4514-AC47-005282EDC6C3}"/>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170E0DAF-3ACB-4D09-AACC-D743647DE4A3}"/>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8E303F7C-7686-4C73-AC7D-2452F65570DE}"/>
            </a:ext>
          </a:extLst>
        </xdr:cNvPr>
        <xdr:cNvSpPr txBox="1"/>
      </xdr:nvSpPr>
      <xdr:spPr>
        <a:xfrm>
          <a:off x="3881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272FB3B-7274-4E98-9AF1-251E9BB9D920}"/>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BC81E99C-7901-4651-B9C7-7AF129A0105C}"/>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59D6DAC5-6E43-4BC4-88A1-4C945C9AAE91}"/>
            </a:ext>
          </a:extLst>
        </xdr:cNvPr>
        <xdr:cNvCxnSpPr/>
      </xdr:nvCxnSpPr>
      <xdr:spPr>
        <a:xfrm flipV="1">
          <a:off x="4180840"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FA145E48-5AEF-4922-9570-3996D18A5912}"/>
            </a:ext>
          </a:extLst>
        </xdr:cNvPr>
        <xdr:cNvSpPr txBox="1"/>
      </xdr:nvSpPr>
      <xdr:spPr>
        <a:xfrm>
          <a:off x="42195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768A22A2-EF32-43AD-B7A6-A03FF315DBA3}"/>
            </a:ext>
          </a:extLst>
        </xdr:cNvPr>
        <xdr:cNvCxnSpPr/>
      </xdr:nvCxnSpPr>
      <xdr:spPr>
        <a:xfrm>
          <a:off x="4105275"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696319B4-E155-4E28-BC79-0660723621B1}"/>
            </a:ext>
          </a:extLst>
        </xdr:cNvPr>
        <xdr:cNvSpPr txBox="1"/>
      </xdr:nvSpPr>
      <xdr:spPr>
        <a:xfrm>
          <a:off x="42195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B9829FCD-1DF0-4730-AF80-0642D308B838}"/>
            </a:ext>
          </a:extLst>
        </xdr:cNvPr>
        <xdr:cNvCxnSpPr/>
      </xdr:nvCxnSpPr>
      <xdr:spPr>
        <a:xfrm>
          <a:off x="4105275"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77488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155EED16-AAD7-4B29-8967-7F007E02356A}"/>
            </a:ext>
          </a:extLst>
        </xdr:cNvPr>
        <xdr:cNvSpPr txBox="1"/>
      </xdr:nvSpPr>
      <xdr:spPr>
        <a:xfrm>
          <a:off x="4219575" y="13202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FC3F7248-A240-436B-848C-A31AC7210060}"/>
            </a:ext>
          </a:extLst>
        </xdr:cNvPr>
        <xdr:cNvSpPr/>
      </xdr:nvSpPr>
      <xdr:spPr>
        <a:xfrm>
          <a:off x="4124325" y="13341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611C405B-8CDA-4D81-8340-8FD544553FDF}"/>
            </a:ext>
          </a:extLst>
        </xdr:cNvPr>
        <xdr:cNvSpPr/>
      </xdr:nvSpPr>
      <xdr:spPr>
        <a:xfrm>
          <a:off x="3381375" y="133146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29393A45-9C1A-47CC-B920-D4760A5B6EB5}"/>
            </a:ext>
          </a:extLst>
        </xdr:cNvPr>
        <xdr:cNvSpPr/>
      </xdr:nvSpPr>
      <xdr:spPr>
        <a:xfrm>
          <a:off x="2571750" y="132886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92" name="フローチャート: 判断 291">
          <a:extLst>
            <a:ext uri="{FF2B5EF4-FFF2-40B4-BE49-F238E27FC236}">
              <a16:creationId xmlns:a16="http://schemas.microsoft.com/office/drawing/2014/main" id="{749E355B-541E-4319-95A6-330EB3B37EA2}"/>
            </a:ext>
          </a:extLst>
        </xdr:cNvPr>
        <xdr:cNvSpPr/>
      </xdr:nvSpPr>
      <xdr:spPr>
        <a:xfrm>
          <a:off x="1781175" y="132886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93" name="フローチャート: 判断 292">
          <a:extLst>
            <a:ext uri="{FF2B5EF4-FFF2-40B4-BE49-F238E27FC236}">
              <a16:creationId xmlns:a16="http://schemas.microsoft.com/office/drawing/2014/main" id="{AB5E5829-5413-4770-AB76-2F656703B101}"/>
            </a:ext>
          </a:extLst>
        </xdr:cNvPr>
        <xdr:cNvSpPr/>
      </xdr:nvSpPr>
      <xdr:spPr>
        <a:xfrm>
          <a:off x="981075" y="132943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4BD382A1-EE2F-4224-8FFD-DDDB28E668B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2C88CA02-F284-4260-B2D6-712EA0C287E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3D6878D-42CF-4F32-910B-0305DEA5F88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D59076E4-5DBD-4013-BC2E-82F2BB90E42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80BCACF-735C-409C-B648-E1571F72E1B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86361</xdr:rowOff>
    </xdr:from>
    <xdr:to>
      <xdr:col>24</xdr:col>
      <xdr:colOff>114300</xdr:colOff>
      <xdr:row>83</xdr:row>
      <xdr:rowOff>16511</xdr:rowOff>
    </xdr:to>
    <xdr:sp macro="" textlink="">
      <xdr:nvSpPr>
        <xdr:cNvPr id="299" name="楕円 298">
          <a:extLst>
            <a:ext uri="{FF2B5EF4-FFF2-40B4-BE49-F238E27FC236}">
              <a16:creationId xmlns:a16="http://schemas.microsoft.com/office/drawing/2014/main" id="{C37E865A-B6DA-458A-8AED-0382A667FDD7}"/>
            </a:ext>
          </a:extLst>
        </xdr:cNvPr>
        <xdr:cNvSpPr/>
      </xdr:nvSpPr>
      <xdr:spPr>
        <a:xfrm>
          <a:off x="4124325" y="133705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64788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8E8B51D9-F44E-4046-A2F1-A6F1A52D4CE1}"/>
            </a:ext>
          </a:extLst>
        </xdr:cNvPr>
        <xdr:cNvSpPr txBox="1"/>
      </xdr:nvSpPr>
      <xdr:spPr>
        <a:xfrm>
          <a:off x="4219575" y="13355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93980</xdr:rowOff>
    </xdr:from>
    <xdr:to>
      <xdr:col>20</xdr:col>
      <xdr:colOff>38100</xdr:colOff>
      <xdr:row>83</xdr:row>
      <xdr:rowOff>24130</xdr:rowOff>
    </xdr:to>
    <xdr:sp macro="" textlink="">
      <xdr:nvSpPr>
        <xdr:cNvPr id="301" name="楕円 300">
          <a:extLst>
            <a:ext uri="{FF2B5EF4-FFF2-40B4-BE49-F238E27FC236}">
              <a16:creationId xmlns:a16="http://schemas.microsoft.com/office/drawing/2014/main" id="{20D5D7CA-6550-4ABC-9C9A-42E309C60F6F}"/>
            </a:ext>
          </a:extLst>
        </xdr:cNvPr>
        <xdr:cNvSpPr/>
      </xdr:nvSpPr>
      <xdr:spPr>
        <a:xfrm>
          <a:off x="3381375" y="1338135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137161</xdr:rowOff>
    </xdr:from>
    <xdr:to>
      <xdr:col>24</xdr:col>
      <xdr:colOff>63500</xdr:colOff>
      <xdr:row>82</xdr:row>
      <xdr:rowOff>144780</xdr:rowOff>
    </xdr:to>
    <xdr:cxnSp macro="">
      <xdr:nvCxnSpPr>
        <xdr:cNvPr id="302" name="直線コネクタ 301">
          <a:extLst>
            <a:ext uri="{FF2B5EF4-FFF2-40B4-BE49-F238E27FC236}">
              <a16:creationId xmlns:a16="http://schemas.microsoft.com/office/drawing/2014/main" id="{84F09C25-37FB-42F5-8CE1-B4BA09CFC061}"/>
            </a:ext>
          </a:extLst>
        </xdr:cNvPr>
        <xdr:cNvCxnSpPr/>
      </xdr:nvCxnSpPr>
      <xdr:spPr>
        <a:xfrm flipV="1">
          <a:off x="3429000" y="13427711"/>
          <a:ext cx="7524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100330</xdr:rowOff>
    </xdr:from>
    <xdr:to>
      <xdr:col>15</xdr:col>
      <xdr:colOff>101600</xdr:colOff>
      <xdr:row>83</xdr:row>
      <xdr:rowOff>30480</xdr:rowOff>
    </xdr:to>
    <xdr:sp macro="" textlink="">
      <xdr:nvSpPr>
        <xdr:cNvPr id="303" name="楕円 302">
          <a:extLst>
            <a:ext uri="{FF2B5EF4-FFF2-40B4-BE49-F238E27FC236}">
              <a16:creationId xmlns:a16="http://schemas.microsoft.com/office/drawing/2014/main" id="{AB2E310E-2919-4C93-9DD9-CFC3AD73366C}"/>
            </a:ext>
          </a:extLst>
        </xdr:cNvPr>
        <xdr:cNvSpPr/>
      </xdr:nvSpPr>
      <xdr:spPr>
        <a:xfrm>
          <a:off x="2571750" y="133908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144780</xdr:rowOff>
    </xdr:from>
    <xdr:to>
      <xdr:col>19</xdr:col>
      <xdr:colOff>177800</xdr:colOff>
      <xdr:row>82</xdr:row>
      <xdr:rowOff>151130</xdr:rowOff>
    </xdr:to>
    <xdr:cxnSp macro="">
      <xdr:nvCxnSpPr>
        <xdr:cNvPr id="304" name="直線コネクタ 303">
          <a:extLst>
            <a:ext uri="{FF2B5EF4-FFF2-40B4-BE49-F238E27FC236}">
              <a16:creationId xmlns:a16="http://schemas.microsoft.com/office/drawing/2014/main" id="{49588EAA-1011-44E7-88F9-324C358EEB9D}"/>
            </a:ext>
          </a:extLst>
        </xdr:cNvPr>
        <xdr:cNvCxnSpPr/>
      </xdr:nvCxnSpPr>
      <xdr:spPr>
        <a:xfrm flipV="1">
          <a:off x="2619375" y="13428980"/>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121920</xdr:rowOff>
    </xdr:from>
    <xdr:to>
      <xdr:col>10</xdr:col>
      <xdr:colOff>165100</xdr:colOff>
      <xdr:row>83</xdr:row>
      <xdr:rowOff>52070</xdr:rowOff>
    </xdr:to>
    <xdr:sp macro="" textlink="">
      <xdr:nvSpPr>
        <xdr:cNvPr id="305" name="楕円 304">
          <a:extLst>
            <a:ext uri="{FF2B5EF4-FFF2-40B4-BE49-F238E27FC236}">
              <a16:creationId xmlns:a16="http://schemas.microsoft.com/office/drawing/2014/main" id="{2A1A2552-4C39-4703-AD70-568874C01A16}"/>
            </a:ext>
          </a:extLst>
        </xdr:cNvPr>
        <xdr:cNvSpPr/>
      </xdr:nvSpPr>
      <xdr:spPr>
        <a:xfrm>
          <a:off x="1781175" y="134124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151130</xdr:rowOff>
    </xdr:from>
    <xdr:to>
      <xdr:col>15</xdr:col>
      <xdr:colOff>50800</xdr:colOff>
      <xdr:row>83</xdr:row>
      <xdr:rowOff>1270</xdr:rowOff>
    </xdr:to>
    <xdr:cxnSp macro="">
      <xdr:nvCxnSpPr>
        <xdr:cNvPr id="306" name="直線コネクタ 305">
          <a:extLst>
            <a:ext uri="{FF2B5EF4-FFF2-40B4-BE49-F238E27FC236}">
              <a16:creationId xmlns:a16="http://schemas.microsoft.com/office/drawing/2014/main" id="{939A3ECF-0739-43F3-AEE7-832BE0070612}"/>
            </a:ext>
          </a:extLst>
        </xdr:cNvPr>
        <xdr:cNvCxnSpPr/>
      </xdr:nvCxnSpPr>
      <xdr:spPr>
        <a:xfrm flipV="1">
          <a:off x="1828800" y="13438505"/>
          <a:ext cx="790575"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120650</xdr:rowOff>
    </xdr:from>
    <xdr:to>
      <xdr:col>6</xdr:col>
      <xdr:colOff>38100</xdr:colOff>
      <xdr:row>83</xdr:row>
      <xdr:rowOff>50800</xdr:rowOff>
    </xdr:to>
    <xdr:sp macro="" textlink="">
      <xdr:nvSpPr>
        <xdr:cNvPr id="307" name="楕円 306">
          <a:extLst>
            <a:ext uri="{FF2B5EF4-FFF2-40B4-BE49-F238E27FC236}">
              <a16:creationId xmlns:a16="http://schemas.microsoft.com/office/drawing/2014/main" id="{3DE353AA-AA8A-4CCA-B877-6023D23AB895}"/>
            </a:ext>
          </a:extLst>
        </xdr:cNvPr>
        <xdr:cNvSpPr/>
      </xdr:nvSpPr>
      <xdr:spPr>
        <a:xfrm>
          <a:off x="981075" y="134112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0</xdr:rowOff>
    </xdr:from>
    <xdr:to>
      <xdr:col>10</xdr:col>
      <xdr:colOff>114300</xdr:colOff>
      <xdr:row>83</xdr:row>
      <xdr:rowOff>1270</xdr:rowOff>
    </xdr:to>
    <xdr:cxnSp macro="">
      <xdr:nvCxnSpPr>
        <xdr:cNvPr id="308" name="直線コネクタ 307">
          <a:extLst>
            <a:ext uri="{FF2B5EF4-FFF2-40B4-BE49-F238E27FC236}">
              <a16:creationId xmlns:a16="http://schemas.microsoft.com/office/drawing/2014/main" id="{3D2BCD7D-E413-45FB-8589-249471BFFB80}"/>
            </a:ext>
          </a:extLst>
        </xdr:cNvPr>
        <xdr:cNvCxnSpPr/>
      </xdr:nvCxnSpPr>
      <xdr:spPr>
        <a:xfrm>
          <a:off x="1028700" y="13449300"/>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309" name="n_1aveValue【公営住宅】&#10;有形固定資産減価償却率">
          <a:extLst>
            <a:ext uri="{FF2B5EF4-FFF2-40B4-BE49-F238E27FC236}">
              <a16:creationId xmlns:a16="http://schemas.microsoft.com/office/drawing/2014/main" id="{664BDBEE-D408-4E3F-B841-10C236700756}"/>
            </a:ext>
          </a:extLst>
        </xdr:cNvPr>
        <xdr:cNvSpPr txBox="1"/>
      </xdr:nvSpPr>
      <xdr:spPr>
        <a:xfrm>
          <a:off x="32391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310" name="n_2aveValue【公営住宅】&#10;有形固定資産減価償却率">
          <a:extLst>
            <a:ext uri="{FF2B5EF4-FFF2-40B4-BE49-F238E27FC236}">
              <a16:creationId xmlns:a16="http://schemas.microsoft.com/office/drawing/2014/main" id="{1333F789-0BDA-4E23-B693-546295DFDBB3}"/>
            </a:ext>
          </a:extLst>
        </xdr:cNvPr>
        <xdr:cNvSpPr txBox="1"/>
      </xdr:nvSpPr>
      <xdr:spPr>
        <a:xfrm>
          <a:off x="2439044"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119397</xdr:rowOff>
    </xdr:from>
    <xdr:ext cx="405111" cy="259045"/>
    <xdr:sp macro="" textlink="">
      <xdr:nvSpPr>
        <xdr:cNvPr id="311" name="n_3aveValue【公営住宅】&#10;有形固定資産減価償却率">
          <a:extLst>
            <a:ext uri="{FF2B5EF4-FFF2-40B4-BE49-F238E27FC236}">
              <a16:creationId xmlns:a16="http://schemas.microsoft.com/office/drawing/2014/main" id="{921FE4FF-99D6-4EA0-900B-EEACF79AEE1E}"/>
            </a:ext>
          </a:extLst>
        </xdr:cNvPr>
        <xdr:cNvSpPr txBox="1"/>
      </xdr:nvSpPr>
      <xdr:spPr>
        <a:xfrm>
          <a:off x="1648469"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312" name="n_4aveValue【公営住宅】&#10;有形固定資産減価償却率">
          <a:extLst>
            <a:ext uri="{FF2B5EF4-FFF2-40B4-BE49-F238E27FC236}">
              <a16:creationId xmlns:a16="http://schemas.microsoft.com/office/drawing/2014/main" id="{4D1CEEFE-3EB1-4C42-910B-2B8F377B4222}"/>
            </a:ext>
          </a:extLst>
        </xdr:cNvPr>
        <xdr:cNvSpPr txBox="1"/>
      </xdr:nvSpPr>
      <xdr:spPr>
        <a:xfrm>
          <a:off x="848369" y="13088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15257</xdr:rowOff>
    </xdr:from>
    <xdr:ext cx="405111" cy="259045"/>
    <xdr:sp macro="" textlink="">
      <xdr:nvSpPr>
        <xdr:cNvPr id="313" name="n_1mainValue【公営住宅】&#10;有形固定資産減価償却率">
          <a:extLst>
            <a:ext uri="{FF2B5EF4-FFF2-40B4-BE49-F238E27FC236}">
              <a16:creationId xmlns:a16="http://schemas.microsoft.com/office/drawing/2014/main" id="{DD1C1C84-F817-4E38-B0E2-321BE4FD7943}"/>
            </a:ext>
          </a:extLst>
        </xdr:cNvPr>
        <xdr:cNvSpPr txBox="1"/>
      </xdr:nvSpPr>
      <xdr:spPr>
        <a:xfrm>
          <a:off x="3239144" y="1346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21607</xdr:rowOff>
    </xdr:from>
    <xdr:ext cx="405111" cy="259045"/>
    <xdr:sp macro="" textlink="">
      <xdr:nvSpPr>
        <xdr:cNvPr id="314" name="n_2mainValue【公営住宅】&#10;有形固定資産減価償却率">
          <a:extLst>
            <a:ext uri="{FF2B5EF4-FFF2-40B4-BE49-F238E27FC236}">
              <a16:creationId xmlns:a16="http://schemas.microsoft.com/office/drawing/2014/main" id="{AB1B643E-A895-4B99-AA6B-950CE6423A00}"/>
            </a:ext>
          </a:extLst>
        </xdr:cNvPr>
        <xdr:cNvSpPr txBox="1"/>
      </xdr:nvSpPr>
      <xdr:spPr>
        <a:xfrm>
          <a:off x="2439044" y="1347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43197</xdr:rowOff>
    </xdr:from>
    <xdr:ext cx="405111" cy="259045"/>
    <xdr:sp macro="" textlink="">
      <xdr:nvSpPr>
        <xdr:cNvPr id="315" name="n_3mainValue【公営住宅】&#10;有形固定資産減価償却率">
          <a:extLst>
            <a:ext uri="{FF2B5EF4-FFF2-40B4-BE49-F238E27FC236}">
              <a16:creationId xmlns:a16="http://schemas.microsoft.com/office/drawing/2014/main" id="{6E76B154-F404-43CC-88FD-F958B0B4BBF1}"/>
            </a:ext>
          </a:extLst>
        </xdr:cNvPr>
        <xdr:cNvSpPr txBox="1"/>
      </xdr:nvSpPr>
      <xdr:spPr>
        <a:xfrm>
          <a:off x="1648469" y="1349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6" name="n_4mainValue【公営住宅】&#10;有形固定資産減価償却率">
          <a:extLst>
            <a:ext uri="{FF2B5EF4-FFF2-40B4-BE49-F238E27FC236}">
              <a16:creationId xmlns:a16="http://schemas.microsoft.com/office/drawing/2014/main" id="{FC55406F-08DD-4103-AB71-272851AB2202}"/>
            </a:ext>
          </a:extLst>
        </xdr:cNvPr>
        <xdr:cNvSpPr txBox="1"/>
      </xdr:nvSpPr>
      <xdr:spPr>
        <a:xfrm>
          <a:off x="848369" y="13494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55437EC2-679B-4D8F-8D43-43200425B61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835758E1-C661-4C54-B822-BD0EE853ECB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EB98C959-E366-4E52-BB09-401EE4717D8A}"/>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D86C698D-D958-40AB-AC0F-FEC02AB4F8A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85D60939-20DF-4CFA-9D95-61CF1BAEB231}"/>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113376CE-C2D6-4A33-BCC1-84C6236C367D}"/>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9749130D-37B9-4699-82AB-576502689EC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EB62A11A-A217-4D26-AA68-550764500AE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6435BE91-B920-4577-8D51-042FC869547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C28CDC9F-538D-42EC-A385-972BF094F11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F9955AEB-7700-4B2D-BB91-A0CA53FDB33A}"/>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2477391B-EF82-40B5-AD1C-FA3D786F9C25}"/>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D40C705B-350E-465A-A438-7B383C562670}"/>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BDE10CE3-66F7-4B5D-88B9-D03C0AA5ACF5}"/>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81401E8D-ED00-444D-8A5A-E54D46C82FBB}"/>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13A19871-5C17-47BC-A4F4-277FCF5D4E08}"/>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AF7F8022-5481-4C20-8CE6-7F293DF36032}"/>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08C31763-8017-4038-8BCA-D90082B5C4B7}"/>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0C1EF7B0-367D-474A-8554-00905218B575}"/>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5C33EA6C-0E60-4FA0-B65B-74DC4A3E1AC6}"/>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8EFDD7FB-6785-4D4D-96FD-C126A02DB41D}"/>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E6A12E40-8FAB-440B-BE08-D158CA16F5B7}"/>
            </a:ext>
          </a:extLst>
        </xdr:cNvPr>
        <xdr:cNvCxnSpPr/>
      </xdr:nvCxnSpPr>
      <xdr:spPr>
        <a:xfrm flipV="1">
          <a:off x="9429115" y="12565436"/>
          <a:ext cx="0" cy="140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A6FD426A-54CC-4934-B208-CD44C9CC0452}"/>
            </a:ext>
          </a:extLst>
        </xdr:cNvPr>
        <xdr:cNvSpPr txBox="1"/>
      </xdr:nvSpPr>
      <xdr:spPr>
        <a:xfrm>
          <a:off x="9467850" y="139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98317CB1-40DB-4900-ABC2-DC5D596FBB38}"/>
            </a:ext>
          </a:extLst>
        </xdr:cNvPr>
        <xdr:cNvCxnSpPr/>
      </xdr:nvCxnSpPr>
      <xdr:spPr>
        <a:xfrm>
          <a:off x="9363075" y="139666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30458009-4B52-482A-AA03-0BD39A1CB0DE}"/>
            </a:ext>
          </a:extLst>
        </xdr:cNvPr>
        <xdr:cNvSpPr txBox="1"/>
      </xdr:nvSpPr>
      <xdr:spPr>
        <a:xfrm>
          <a:off x="9467850" y="123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585CB126-2390-47A6-956C-6C93660EB089}"/>
            </a:ext>
          </a:extLst>
        </xdr:cNvPr>
        <xdr:cNvCxnSpPr/>
      </xdr:nvCxnSpPr>
      <xdr:spPr>
        <a:xfrm>
          <a:off x="9363075" y="125654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343" name="【公営住宅】&#10;一人当たり面積平均値テキスト">
          <a:extLst>
            <a:ext uri="{FF2B5EF4-FFF2-40B4-BE49-F238E27FC236}">
              <a16:creationId xmlns:a16="http://schemas.microsoft.com/office/drawing/2014/main" id="{EBA7517F-40B5-4C33-9A2D-EBC6FB3E00F2}"/>
            </a:ext>
          </a:extLst>
        </xdr:cNvPr>
        <xdr:cNvSpPr txBox="1"/>
      </xdr:nvSpPr>
      <xdr:spPr>
        <a:xfrm>
          <a:off x="9467850" y="1372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95A50C50-9E85-4FCF-9791-08D7957F675D}"/>
            </a:ext>
          </a:extLst>
        </xdr:cNvPr>
        <xdr:cNvSpPr/>
      </xdr:nvSpPr>
      <xdr:spPr>
        <a:xfrm>
          <a:off x="9401175" y="1375326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0B781704-78D0-4D99-92FB-37C441EE4497}"/>
            </a:ext>
          </a:extLst>
        </xdr:cNvPr>
        <xdr:cNvSpPr/>
      </xdr:nvSpPr>
      <xdr:spPr>
        <a:xfrm>
          <a:off x="8639175" y="137611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D3E95608-E8D5-4FC5-B430-8D50CEBBA257}"/>
            </a:ext>
          </a:extLst>
        </xdr:cNvPr>
        <xdr:cNvSpPr/>
      </xdr:nvSpPr>
      <xdr:spPr>
        <a:xfrm>
          <a:off x="7839075" y="13756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47" name="フローチャート: 判断 346">
          <a:extLst>
            <a:ext uri="{FF2B5EF4-FFF2-40B4-BE49-F238E27FC236}">
              <a16:creationId xmlns:a16="http://schemas.microsoft.com/office/drawing/2014/main" id="{193704A1-567F-4642-8F56-8ACCCF17DBFA}"/>
            </a:ext>
          </a:extLst>
        </xdr:cNvPr>
        <xdr:cNvSpPr/>
      </xdr:nvSpPr>
      <xdr:spPr>
        <a:xfrm>
          <a:off x="7029450" y="137561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48" name="フローチャート: 判断 347">
          <a:extLst>
            <a:ext uri="{FF2B5EF4-FFF2-40B4-BE49-F238E27FC236}">
              <a16:creationId xmlns:a16="http://schemas.microsoft.com/office/drawing/2014/main" id="{159F7E17-08F8-45BD-AF9D-A43B3CD23810}"/>
            </a:ext>
          </a:extLst>
        </xdr:cNvPr>
        <xdr:cNvSpPr/>
      </xdr:nvSpPr>
      <xdr:spPr>
        <a:xfrm>
          <a:off x="6238875" y="1373634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C5ECB881-6A64-4D5A-A20D-72446DA0B7E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D25D4E4E-4C4E-406E-B484-F9DECB32CA74}"/>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221E0619-85DC-4381-9DCA-0929C895AEAC}"/>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2737D5E-8252-45BC-83E2-17846AE7531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99771AC-4AB4-43A4-84A5-A71BDCCB3215}"/>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23282</xdr:rowOff>
    </xdr:from>
    <xdr:to>
      <xdr:col>55</xdr:col>
      <xdr:colOff>50800</xdr:colOff>
      <xdr:row>84</xdr:row>
      <xdr:rowOff>124882</xdr:rowOff>
    </xdr:to>
    <xdr:sp macro="" textlink="">
      <xdr:nvSpPr>
        <xdr:cNvPr id="354" name="楕円 353">
          <a:extLst>
            <a:ext uri="{FF2B5EF4-FFF2-40B4-BE49-F238E27FC236}">
              <a16:creationId xmlns:a16="http://schemas.microsoft.com/office/drawing/2014/main" id="{E8585BBD-F894-4702-90D4-0F1FEC03EB22}"/>
            </a:ext>
          </a:extLst>
        </xdr:cNvPr>
        <xdr:cNvSpPr/>
      </xdr:nvSpPr>
      <xdr:spPr>
        <a:xfrm>
          <a:off x="9401175" y="1363768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46159</xdr:rowOff>
    </xdr:from>
    <xdr:ext cx="469744" cy="259045"/>
    <xdr:sp macro="" textlink="">
      <xdr:nvSpPr>
        <xdr:cNvPr id="355" name="【公営住宅】&#10;一人当たり面積該当値テキスト">
          <a:extLst>
            <a:ext uri="{FF2B5EF4-FFF2-40B4-BE49-F238E27FC236}">
              <a16:creationId xmlns:a16="http://schemas.microsoft.com/office/drawing/2014/main" id="{518489A5-9317-42F4-8F6C-496780CEE53E}"/>
            </a:ext>
          </a:extLst>
        </xdr:cNvPr>
        <xdr:cNvSpPr txBox="1"/>
      </xdr:nvSpPr>
      <xdr:spPr>
        <a:xfrm>
          <a:off x="9467850" y="1349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35351</xdr:rowOff>
    </xdr:from>
    <xdr:to>
      <xdr:col>50</xdr:col>
      <xdr:colOff>165100</xdr:colOff>
      <xdr:row>84</xdr:row>
      <xdr:rowOff>136951</xdr:rowOff>
    </xdr:to>
    <xdr:sp macro="" textlink="">
      <xdr:nvSpPr>
        <xdr:cNvPr id="356" name="楕円 355">
          <a:extLst>
            <a:ext uri="{FF2B5EF4-FFF2-40B4-BE49-F238E27FC236}">
              <a16:creationId xmlns:a16="http://schemas.microsoft.com/office/drawing/2014/main" id="{A8D5A598-1440-4E53-9261-D785EA15B2C2}"/>
            </a:ext>
          </a:extLst>
        </xdr:cNvPr>
        <xdr:cNvSpPr/>
      </xdr:nvSpPr>
      <xdr:spPr>
        <a:xfrm>
          <a:off x="8639175" y="1364657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74082</xdr:rowOff>
    </xdr:from>
    <xdr:to>
      <xdr:col>55</xdr:col>
      <xdr:colOff>0</xdr:colOff>
      <xdr:row>84</xdr:row>
      <xdr:rowOff>86151</xdr:rowOff>
    </xdr:to>
    <xdr:cxnSp macro="">
      <xdr:nvCxnSpPr>
        <xdr:cNvPr id="357" name="直線コネクタ 356">
          <a:extLst>
            <a:ext uri="{FF2B5EF4-FFF2-40B4-BE49-F238E27FC236}">
              <a16:creationId xmlns:a16="http://schemas.microsoft.com/office/drawing/2014/main" id="{179790C0-4FA3-410E-92D1-2703050F4E11}"/>
            </a:ext>
          </a:extLst>
        </xdr:cNvPr>
        <xdr:cNvCxnSpPr/>
      </xdr:nvCxnSpPr>
      <xdr:spPr>
        <a:xfrm flipV="1">
          <a:off x="8686800" y="13685307"/>
          <a:ext cx="742950" cy="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44039</xdr:rowOff>
    </xdr:from>
    <xdr:to>
      <xdr:col>46</xdr:col>
      <xdr:colOff>38100</xdr:colOff>
      <xdr:row>84</xdr:row>
      <xdr:rowOff>145639</xdr:rowOff>
    </xdr:to>
    <xdr:sp macro="" textlink="">
      <xdr:nvSpPr>
        <xdr:cNvPr id="358" name="楕円 357">
          <a:extLst>
            <a:ext uri="{FF2B5EF4-FFF2-40B4-BE49-F238E27FC236}">
              <a16:creationId xmlns:a16="http://schemas.microsoft.com/office/drawing/2014/main" id="{75F13046-FDE9-41DF-A5B0-FE004F265902}"/>
            </a:ext>
          </a:extLst>
        </xdr:cNvPr>
        <xdr:cNvSpPr/>
      </xdr:nvSpPr>
      <xdr:spPr>
        <a:xfrm>
          <a:off x="7839075" y="136584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86151</xdr:rowOff>
    </xdr:from>
    <xdr:to>
      <xdr:col>50</xdr:col>
      <xdr:colOff>114300</xdr:colOff>
      <xdr:row>84</xdr:row>
      <xdr:rowOff>94839</xdr:rowOff>
    </xdr:to>
    <xdr:cxnSp macro="">
      <xdr:nvCxnSpPr>
        <xdr:cNvPr id="359" name="直線コネクタ 358">
          <a:extLst>
            <a:ext uri="{FF2B5EF4-FFF2-40B4-BE49-F238E27FC236}">
              <a16:creationId xmlns:a16="http://schemas.microsoft.com/office/drawing/2014/main" id="{F065087A-759B-4124-81A2-03B967FE1F32}"/>
            </a:ext>
          </a:extLst>
        </xdr:cNvPr>
        <xdr:cNvCxnSpPr/>
      </xdr:nvCxnSpPr>
      <xdr:spPr>
        <a:xfrm flipV="1">
          <a:off x="7886700" y="13694201"/>
          <a:ext cx="800100" cy="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57389</xdr:rowOff>
    </xdr:from>
    <xdr:to>
      <xdr:col>41</xdr:col>
      <xdr:colOff>101600</xdr:colOff>
      <xdr:row>84</xdr:row>
      <xdr:rowOff>158989</xdr:rowOff>
    </xdr:to>
    <xdr:sp macro="" textlink="">
      <xdr:nvSpPr>
        <xdr:cNvPr id="360" name="楕円 359">
          <a:extLst>
            <a:ext uri="{FF2B5EF4-FFF2-40B4-BE49-F238E27FC236}">
              <a16:creationId xmlns:a16="http://schemas.microsoft.com/office/drawing/2014/main" id="{8F1BA79A-EA33-4389-8A94-4409FAEF1C54}"/>
            </a:ext>
          </a:extLst>
        </xdr:cNvPr>
        <xdr:cNvSpPr/>
      </xdr:nvSpPr>
      <xdr:spPr>
        <a:xfrm>
          <a:off x="7029450" y="136686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94839</xdr:rowOff>
    </xdr:from>
    <xdr:to>
      <xdr:col>45</xdr:col>
      <xdr:colOff>177800</xdr:colOff>
      <xdr:row>84</xdr:row>
      <xdr:rowOff>108189</xdr:rowOff>
    </xdr:to>
    <xdr:cxnSp macro="">
      <xdr:nvCxnSpPr>
        <xdr:cNvPr id="361" name="直線コネクタ 360">
          <a:extLst>
            <a:ext uri="{FF2B5EF4-FFF2-40B4-BE49-F238E27FC236}">
              <a16:creationId xmlns:a16="http://schemas.microsoft.com/office/drawing/2014/main" id="{5133F12E-98E4-4990-AB14-D17CD98792EA}"/>
            </a:ext>
          </a:extLst>
        </xdr:cNvPr>
        <xdr:cNvCxnSpPr/>
      </xdr:nvCxnSpPr>
      <xdr:spPr>
        <a:xfrm flipV="1">
          <a:off x="7077075" y="13706064"/>
          <a:ext cx="809625" cy="1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63743</xdr:rowOff>
    </xdr:from>
    <xdr:to>
      <xdr:col>36</xdr:col>
      <xdr:colOff>165100</xdr:colOff>
      <xdr:row>84</xdr:row>
      <xdr:rowOff>165343</xdr:rowOff>
    </xdr:to>
    <xdr:sp macro="" textlink="">
      <xdr:nvSpPr>
        <xdr:cNvPr id="362" name="楕円 361">
          <a:extLst>
            <a:ext uri="{FF2B5EF4-FFF2-40B4-BE49-F238E27FC236}">
              <a16:creationId xmlns:a16="http://schemas.microsoft.com/office/drawing/2014/main" id="{B0AE4212-6A3E-4B1B-95A7-D022394EEAE3}"/>
            </a:ext>
          </a:extLst>
        </xdr:cNvPr>
        <xdr:cNvSpPr/>
      </xdr:nvSpPr>
      <xdr:spPr>
        <a:xfrm>
          <a:off x="6238875" y="136781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108189</xdr:rowOff>
    </xdr:from>
    <xdr:to>
      <xdr:col>41</xdr:col>
      <xdr:colOff>50800</xdr:colOff>
      <xdr:row>84</xdr:row>
      <xdr:rowOff>114543</xdr:rowOff>
    </xdr:to>
    <xdr:cxnSp macro="">
      <xdr:nvCxnSpPr>
        <xdr:cNvPr id="363" name="直線コネクタ 362">
          <a:extLst>
            <a:ext uri="{FF2B5EF4-FFF2-40B4-BE49-F238E27FC236}">
              <a16:creationId xmlns:a16="http://schemas.microsoft.com/office/drawing/2014/main" id="{0579777C-477E-42A1-AB7E-6C39C6093223}"/>
            </a:ext>
          </a:extLst>
        </xdr:cNvPr>
        <xdr:cNvCxnSpPr/>
      </xdr:nvCxnSpPr>
      <xdr:spPr>
        <a:xfrm flipV="1">
          <a:off x="6286500" y="13716239"/>
          <a:ext cx="790575" cy="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71249</xdr:rowOff>
    </xdr:from>
    <xdr:ext cx="469744" cy="259045"/>
    <xdr:sp macro="" textlink="">
      <xdr:nvSpPr>
        <xdr:cNvPr id="364" name="n_1aveValue【公営住宅】&#10;一人当たり面積">
          <a:extLst>
            <a:ext uri="{FF2B5EF4-FFF2-40B4-BE49-F238E27FC236}">
              <a16:creationId xmlns:a16="http://schemas.microsoft.com/office/drawing/2014/main" id="{99E6F517-9FD0-4127-A3F5-01D3CFF99724}"/>
            </a:ext>
          </a:extLst>
        </xdr:cNvPr>
        <xdr:cNvSpPr txBox="1"/>
      </xdr:nvSpPr>
      <xdr:spPr>
        <a:xfrm>
          <a:off x="8458277" y="1384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65" name="n_2aveValue【公営住宅】&#10;一人当たり面積">
          <a:extLst>
            <a:ext uri="{FF2B5EF4-FFF2-40B4-BE49-F238E27FC236}">
              <a16:creationId xmlns:a16="http://schemas.microsoft.com/office/drawing/2014/main" id="{806A31D8-AA16-42D6-838F-DA95A6B4105A}"/>
            </a:ext>
          </a:extLst>
        </xdr:cNvPr>
        <xdr:cNvSpPr txBox="1"/>
      </xdr:nvSpPr>
      <xdr:spPr>
        <a:xfrm>
          <a:off x="7677227" y="1383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69375</xdr:rowOff>
    </xdr:from>
    <xdr:ext cx="469744" cy="259045"/>
    <xdr:sp macro="" textlink="">
      <xdr:nvSpPr>
        <xdr:cNvPr id="366" name="n_3aveValue【公営住宅】&#10;一人当たり面積">
          <a:extLst>
            <a:ext uri="{FF2B5EF4-FFF2-40B4-BE49-F238E27FC236}">
              <a16:creationId xmlns:a16="http://schemas.microsoft.com/office/drawing/2014/main" id="{8D1203F4-F093-4D1D-95BF-AD5AB1EB71E5}"/>
            </a:ext>
          </a:extLst>
        </xdr:cNvPr>
        <xdr:cNvSpPr txBox="1"/>
      </xdr:nvSpPr>
      <xdr:spPr>
        <a:xfrm>
          <a:off x="6867602" y="1383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43223</xdr:rowOff>
    </xdr:from>
    <xdr:ext cx="469744" cy="259045"/>
    <xdr:sp macro="" textlink="">
      <xdr:nvSpPr>
        <xdr:cNvPr id="367" name="n_4aveValue【公営住宅】&#10;一人当たり面積">
          <a:extLst>
            <a:ext uri="{FF2B5EF4-FFF2-40B4-BE49-F238E27FC236}">
              <a16:creationId xmlns:a16="http://schemas.microsoft.com/office/drawing/2014/main" id="{1D6D8C34-12EE-4347-809C-F25F48A4B075}"/>
            </a:ext>
          </a:extLst>
        </xdr:cNvPr>
        <xdr:cNvSpPr txBox="1"/>
      </xdr:nvSpPr>
      <xdr:spPr>
        <a:xfrm>
          <a:off x="6067502" y="1381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153478</xdr:rowOff>
    </xdr:from>
    <xdr:ext cx="469744" cy="259045"/>
    <xdr:sp macro="" textlink="">
      <xdr:nvSpPr>
        <xdr:cNvPr id="368" name="n_1mainValue【公営住宅】&#10;一人当たり面積">
          <a:extLst>
            <a:ext uri="{FF2B5EF4-FFF2-40B4-BE49-F238E27FC236}">
              <a16:creationId xmlns:a16="http://schemas.microsoft.com/office/drawing/2014/main" id="{A7D70A75-BAF4-41D2-8D39-2EB6594A555E}"/>
            </a:ext>
          </a:extLst>
        </xdr:cNvPr>
        <xdr:cNvSpPr txBox="1"/>
      </xdr:nvSpPr>
      <xdr:spPr>
        <a:xfrm>
          <a:off x="8458277" y="1344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162166</xdr:rowOff>
    </xdr:from>
    <xdr:ext cx="469744" cy="259045"/>
    <xdr:sp macro="" textlink="">
      <xdr:nvSpPr>
        <xdr:cNvPr id="369" name="n_2mainValue【公営住宅】&#10;一人当たり面積">
          <a:extLst>
            <a:ext uri="{FF2B5EF4-FFF2-40B4-BE49-F238E27FC236}">
              <a16:creationId xmlns:a16="http://schemas.microsoft.com/office/drawing/2014/main" id="{9DA1EDCA-A2C5-4420-A90D-71DD6E146D3D}"/>
            </a:ext>
          </a:extLst>
        </xdr:cNvPr>
        <xdr:cNvSpPr txBox="1"/>
      </xdr:nvSpPr>
      <xdr:spPr>
        <a:xfrm>
          <a:off x="7677227" y="13446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4066</xdr:rowOff>
    </xdr:from>
    <xdr:ext cx="469744" cy="259045"/>
    <xdr:sp macro="" textlink="">
      <xdr:nvSpPr>
        <xdr:cNvPr id="370" name="n_3mainValue【公営住宅】&#10;一人当たり面積">
          <a:extLst>
            <a:ext uri="{FF2B5EF4-FFF2-40B4-BE49-F238E27FC236}">
              <a16:creationId xmlns:a16="http://schemas.microsoft.com/office/drawing/2014/main" id="{B8FE811A-DFD5-48C9-98F9-935AAED84605}"/>
            </a:ext>
          </a:extLst>
        </xdr:cNvPr>
        <xdr:cNvSpPr txBox="1"/>
      </xdr:nvSpPr>
      <xdr:spPr>
        <a:xfrm>
          <a:off x="6867602" y="1345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10420</xdr:rowOff>
    </xdr:from>
    <xdr:ext cx="469744" cy="259045"/>
    <xdr:sp macro="" textlink="">
      <xdr:nvSpPr>
        <xdr:cNvPr id="371" name="n_4mainValue【公営住宅】&#10;一人当たり面積">
          <a:extLst>
            <a:ext uri="{FF2B5EF4-FFF2-40B4-BE49-F238E27FC236}">
              <a16:creationId xmlns:a16="http://schemas.microsoft.com/office/drawing/2014/main" id="{7CB054DB-9D9D-498D-94C7-42949724A401}"/>
            </a:ext>
          </a:extLst>
        </xdr:cNvPr>
        <xdr:cNvSpPr txBox="1"/>
      </xdr:nvSpPr>
      <xdr:spPr>
        <a:xfrm>
          <a:off x="6067502" y="1345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D9E95AC2-F4C0-4C74-AEDA-0238615A832A}"/>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3B9A2193-2868-4A21-816A-D974EB5D64CF}"/>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7BBA91E4-167F-4CD4-A2AC-E8846F5C9E1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83CA45D1-3FF0-4083-99AF-9DFC4DD17F4C}"/>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05282C47-5B4A-47DE-ABA4-698517A571E7}"/>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D8AA9182-33A8-4414-9DA7-60D25C460073}"/>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B6D0A3F9-B093-4695-8B17-1A137CA988C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CECDE521-3080-48C6-9559-58123172FDC1}"/>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9186AD23-C330-4D39-AE37-F85E3365B246}"/>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700A0203-FE1D-4E8E-AA69-D55D064263F7}"/>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9E6BB7F8-3897-4AC2-B112-D432F7B2646A}"/>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E99DB23A-3D3C-43FE-B537-BDC423952792}"/>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4EDE2DB3-CD92-4542-A0B0-15EC98267E60}"/>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5482B72C-6204-4110-98E9-7424D2113E45}"/>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BC4CE061-046E-4A69-8942-257D5EDA1C54}"/>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8E3CE45C-4CA5-4D50-8EFD-1A2CEB71ECDE}"/>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B9C53D24-FF99-4485-A7BF-957C9BE31177}"/>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9002920D-98EA-4E33-95A2-4CBA62CE59D6}"/>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690120D1-23A5-457A-A1C1-FE5C62E37726}"/>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AE3E45E2-8FE1-45A3-A2B4-F010FD9868E5}"/>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133F0656-3C77-4471-BDC9-990E834446C8}"/>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B6694226-FFFE-4995-9E5F-995FA470FE51}"/>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061CD16D-CC82-4200-87F3-E21003C8153D}"/>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078C6E46-2DC4-4D6B-8A9A-F5938CE71243}"/>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4358D755-B51F-49F4-B889-67B733BBFBAE}"/>
            </a:ext>
          </a:extLst>
        </xdr:cNvPr>
        <xdr:cNvCxnSpPr/>
      </xdr:nvCxnSpPr>
      <xdr:spPr>
        <a:xfrm flipV="1">
          <a:off x="4180840" y="1617345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190BEDC7-C04A-43F0-8E94-3BA81F91A663}"/>
            </a:ext>
          </a:extLst>
        </xdr:cNvPr>
        <xdr:cNvSpPr txBox="1"/>
      </xdr:nvSpPr>
      <xdr:spPr>
        <a:xfrm>
          <a:off x="42195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6AB86F21-F5FB-430C-B020-D1B8D01AF6FB}"/>
            </a:ext>
          </a:extLst>
        </xdr:cNvPr>
        <xdr:cNvCxnSpPr/>
      </xdr:nvCxnSpPr>
      <xdr:spPr>
        <a:xfrm>
          <a:off x="4105275"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DC6F8190-FB25-444D-92F1-3EE9B6E2E1B6}"/>
            </a:ext>
          </a:extLst>
        </xdr:cNvPr>
        <xdr:cNvSpPr txBox="1"/>
      </xdr:nvSpPr>
      <xdr:spPr>
        <a:xfrm>
          <a:off x="4219575" y="1595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3C382080-E745-4CC0-A112-9D276FBB0BC8}"/>
            </a:ext>
          </a:extLst>
        </xdr:cNvPr>
        <xdr:cNvCxnSpPr/>
      </xdr:nvCxnSpPr>
      <xdr:spPr>
        <a:xfrm>
          <a:off x="4105275" y="16173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27322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0A297DDB-98A3-4FAF-9ED4-49535EE8931B}"/>
            </a:ext>
          </a:extLst>
        </xdr:cNvPr>
        <xdr:cNvSpPr txBox="1"/>
      </xdr:nvSpPr>
      <xdr:spPr>
        <a:xfrm>
          <a:off x="4219575" y="16832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11253DD8-6136-4CD8-B294-4B9CC94B7239}"/>
            </a:ext>
          </a:extLst>
        </xdr:cNvPr>
        <xdr:cNvSpPr/>
      </xdr:nvSpPr>
      <xdr:spPr>
        <a:xfrm>
          <a:off x="4124325" y="16981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366E632E-9598-4E8D-B0D1-73BFC202724D}"/>
            </a:ext>
          </a:extLst>
        </xdr:cNvPr>
        <xdr:cNvSpPr/>
      </xdr:nvSpPr>
      <xdr:spPr>
        <a:xfrm>
          <a:off x="3381375" y="1696402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D4354266-1905-48B2-998C-2753BEB175FC}"/>
            </a:ext>
          </a:extLst>
        </xdr:cNvPr>
        <xdr:cNvSpPr/>
      </xdr:nvSpPr>
      <xdr:spPr>
        <a:xfrm>
          <a:off x="2571750" y="16927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33020</xdr:rowOff>
    </xdr:from>
    <xdr:to>
      <xdr:col>10</xdr:col>
      <xdr:colOff>165100</xdr:colOff>
      <xdr:row>103</xdr:row>
      <xdr:rowOff>134620</xdr:rowOff>
    </xdr:to>
    <xdr:sp macro="" textlink="">
      <xdr:nvSpPr>
        <xdr:cNvPr id="405" name="フローチャート: 判断 404">
          <a:extLst>
            <a:ext uri="{FF2B5EF4-FFF2-40B4-BE49-F238E27FC236}">
              <a16:creationId xmlns:a16="http://schemas.microsoft.com/office/drawing/2014/main" id="{DF3E1D4E-8F6D-43CE-A700-62CD55B43521}"/>
            </a:ext>
          </a:extLst>
        </xdr:cNvPr>
        <xdr:cNvSpPr/>
      </xdr:nvSpPr>
      <xdr:spPr>
        <a:xfrm>
          <a:off x="1781175" y="168319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15875</xdr:rowOff>
    </xdr:from>
    <xdr:to>
      <xdr:col>6</xdr:col>
      <xdr:colOff>38100</xdr:colOff>
      <xdr:row>103</xdr:row>
      <xdr:rowOff>117475</xdr:rowOff>
    </xdr:to>
    <xdr:sp macro="" textlink="">
      <xdr:nvSpPr>
        <xdr:cNvPr id="406" name="フローチャート: 判断 405">
          <a:extLst>
            <a:ext uri="{FF2B5EF4-FFF2-40B4-BE49-F238E27FC236}">
              <a16:creationId xmlns:a16="http://schemas.microsoft.com/office/drawing/2014/main" id="{69255849-51C7-40A3-ADB7-670556B54352}"/>
            </a:ext>
          </a:extLst>
        </xdr:cNvPr>
        <xdr:cNvSpPr/>
      </xdr:nvSpPr>
      <xdr:spPr>
        <a:xfrm>
          <a:off x="981075" y="168179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96A244E8-D9FB-4B67-B115-12E38C707E05}"/>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82776481-B29D-4651-A670-8C545F1E909E}"/>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CA3B61F8-BE44-47B3-BAF6-3EEC3814B52B}"/>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A433D5C3-8626-47F1-9480-5BA6C7643F2E}"/>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05A3D7F-552F-4266-86F1-6386CE2F70C9}"/>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168275</xdr:rowOff>
    </xdr:from>
    <xdr:to>
      <xdr:col>24</xdr:col>
      <xdr:colOff>114300</xdr:colOff>
      <xdr:row>106</xdr:row>
      <xdr:rowOff>98425</xdr:rowOff>
    </xdr:to>
    <xdr:sp macro="" textlink="">
      <xdr:nvSpPr>
        <xdr:cNvPr id="412" name="楕円 411">
          <a:extLst>
            <a:ext uri="{FF2B5EF4-FFF2-40B4-BE49-F238E27FC236}">
              <a16:creationId xmlns:a16="http://schemas.microsoft.com/office/drawing/2014/main" id="{A15CF440-6B4F-4AC6-8EE4-ACF515C66B40}"/>
            </a:ext>
          </a:extLst>
        </xdr:cNvPr>
        <xdr:cNvSpPr/>
      </xdr:nvSpPr>
      <xdr:spPr>
        <a:xfrm>
          <a:off x="4124325" y="1731327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146702</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94B41C98-4371-43CD-A1FA-06BD606012E5}"/>
            </a:ext>
          </a:extLst>
        </xdr:cNvPr>
        <xdr:cNvSpPr txBox="1"/>
      </xdr:nvSpPr>
      <xdr:spPr>
        <a:xfrm>
          <a:off x="4219575" y="1728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141605</xdr:rowOff>
    </xdr:from>
    <xdr:to>
      <xdr:col>20</xdr:col>
      <xdr:colOff>38100</xdr:colOff>
      <xdr:row>106</xdr:row>
      <xdr:rowOff>71755</xdr:rowOff>
    </xdr:to>
    <xdr:sp macro="" textlink="">
      <xdr:nvSpPr>
        <xdr:cNvPr id="414" name="楕円 413">
          <a:extLst>
            <a:ext uri="{FF2B5EF4-FFF2-40B4-BE49-F238E27FC236}">
              <a16:creationId xmlns:a16="http://schemas.microsoft.com/office/drawing/2014/main" id="{832B8CBD-5DDA-4769-BF35-02097615C3BA}"/>
            </a:ext>
          </a:extLst>
        </xdr:cNvPr>
        <xdr:cNvSpPr/>
      </xdr:nvSpPr>
      <xdr:spPr>
        <a:xfrm>
          <a:off x="3381375" y="172897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20955</xdr:rowOff>
    </xdr:from>
    <xdr:to>
      <xdr:col>24</xdr:col>
      <xdr:colOff>63500</xdr:colOff>
      <xdr:row>106</xdr:row>
      <xdr:rowOff>47625</xdr:rowOff>
    </xdr:to>
    <xdr:cxnSp macro="">
      <xdr:nvCxnSpPr>
        <xdr:cNvPr id="415" name="直線コネクタ 414">
          <a:extLst>
            <a:ext uri="{FF2B5EF4-FFF2-40B4-BE49-F238E27FC236}">
              <a16:creationId xmlns:a16="http://schemas.microsoft.com/office/drawing/2014/main" id="{CDDFFC96-22F4-48F8-A322-C614E225DF2E}"/>
            </a:ext>
          </a:extLst>
        </xdr:cNvPr>
        <xdr:cNvCxnSpPr/>
      </xdr:nvCxnSpPr>
      <xdr:spPr>
        <a:xfrm>
          <a:off x="3429000" y="17337405"/>
          <a:ext cx="752475"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114936</xdr:rowOff>
    </xdr:from>
    <xdr:to>
      <xdr:col>15</xdr:col>
      <xdr:colOff>101600</xdr:colOff>
      <xdr:row>106</xdr:row>
      <xdr:rowOff>45086</xdr:rowOff>
    </xdr:to>
    <xdr:sp macro="" textlink="">
      <xdr:nvSpPr>
        <xdr:cNvPr id="416" name="楕円 415">
          <a:extLst>
            <a:ext uri="{FF2B5EF4-FFF2-40B4-BE49-F238E27FC236}">
              <a16:creationId xmlns:a16="http://schemas.microsoft.com/office/drawing/2014/main" id="{326813F4-CBD1-4F23-BB94-5E3DF240D448}"/>
            </a:ext>
          </a:extLst>
        </xdr:cNvPr>
        <xdr:cNvSpPr/>
      </xdr:nvSpPr>
      <xdr:spPr>
        <a:xfrm>
          <a:off x="2571750" y="172599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165736</xdr:rowOff>
    </xdr:from>
    <xdr:to>
      <xdr:col>19</xdr:col>
      <xdr:colOff>177800</xdr:colOff>
      <xdr:row>106</xdr:row>
      <xdr:rowOff>20955</xdr:rowOff>
    </xdr:to>
    <xdr:cxnSp macro="">
      <xdr:nvCxnSpPr>
        <xdr:cNvPr id="417" name="直線コネクタ 416">
          <a:extLst>
            <a:ext uri="{FF2B5EF4-FFF2-40B4-BE49-F238E27FC236}">
              <a16:creationId xmlns:a16="http://schemas.microsoft.com/office/drawing/2014/main" id="{BDADC7D1-3935-4CFA-A400-30B1FBF7AD2C}"/>
            </a:ext>
          </a:extLst>
        </xdr:cNvPr>
        <xdr:cNvCxnSpPr/>
      </xdr:nvCxnSpPr>
      <xdr:spPr>
        <a:xfrm>
          <a:off x="2619375" y="17307561"/>
          <a:ext cx="809625"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88264</xdr:rowOff>
    </xdr:from>
    <xdr:to>
      <xdr:col>10</xdr:col>
      <xdr:colOff>165100</xdr:colOff>
      <xdr:row>106</xdr:row>
      <xdr:rowOff>18414</xdr:rowOff>
    </xdr:to>
    <xdr:sp macro="" textlink="">
      <xdr:nvSpPr>
        <xdr:cNvPr id="418" name="楕円 417">
          <a:extLst>
            <a:ext uri="{FF2B5EF4-FFF2-40B4-BE49-F238E27FC236}">
              <a16:creationId xmlns:a16="http://schemas.microsoft.com/office/drawing/2014/main" id="{E4D73238-F1DC-4DCF-A1A4-6BDD98D6F5B3}"/>
            </a:ext>
          </a:extLst>
        </xdr:cNvPr>
        <xdr:cNvSpPr/>
      </xdr:nvSpPr>
      <xdr:spPr>
        <a:xfrm>
          <a:off x="1781175" y="172300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139064</xdr:rowOff>
    </xdr:from>
    <xdr:to>
      <xdr:col>15</xdr:col>
      <xdr:colOff>50800</xdr:colOff>
      <xdr:row>105</xdr:row>
      <xdr:rowOff>165736</xdr:rowOff>
    </xdr:to>
    <xdr:cxnSp macro="">
      <xdr:nvCxnSpPr>
        <xdr:cNvPr id="419" name="直線コネクタ 418">
          <a:extLst>
            <a:ext uri="{FF2B5EF4-FFF2-40B4-BE49-F238E27FC236}">
              <a16:creationId xmlns:a16="http://schemas.microsoft.com/office/drawing/2014/main" id="{5E1EED3A-89F7-4928-BC27-31E409B0F280}"/>
            </a:ext>
          </a:extLst>
        </xdr:cNvPr>
        <xdr:cNvCxnSpPr/>
      </xdr:nvCxnSpPr>
      <xdr:spPr>
        <a:xfrm>
          <a:off x="1828800" y="17287239"/>
          <a:ext cx="790575" cy="2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61595</xdr:rowOff>
    </xdr:from>
    <xdr:to>
      <xdr:col>6</xdr:col>
      <xdr:colOff>38100</xdr:colOff>
      <xdr:row>105</xdr:row>
      <xdr:rowOff>163195</xdr:rowOff>
    </xdr:to>
    <xdr:sp macro="" textlink="">
      <xdr:nvSpPr>
        <xdr:cNvPr id="420" name="楕円 419">
          <a:extLst>
            <a:ext uri="{FF2B5EF4-FFF2-40B4-BE49-F238E27FC236}">
              <a16:creationId xmlns:a16="http://schemas.microsoft.com/office/drawing/2014/main" id="{53231B77-4014-4D74-BE58-04CA387FE5C0}"/>
            </a:ext>
          </a:extLst>
        </xdr:cNvPr>
        <xdr:cNvSpPr/>
      </xdr:nvSpPr>
      <xdr:spPr>
        <a:xfrm>
          <a:off x="981075" y="172097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112395</xdr:rowOff>
    </xdr:from>
    <xdr:to>
      <xdr:col>10</xdr:col>
      <xdr:colOff>114300</xdr:colOff>
      <xdr:row>105</xdr:row>
      <xdr:rowOff>139064</xdr:rowOff>
    </xdr:to>
    <xdr:cxnSp macro="">
      <xdr:nvCxnSpPr>
        <xdr:cNvPr id="421" name="直線コネクタ 420">
          <a:extLst>
            <a:ext uri="{FF2B5EF4-FFF2-40B4-BE49-F238E27FC236}">
              <a16:creationId xmlns:a16="http://schemas.microsoft.com/office/drawing/2014/main" id="{6E72816F-89FC-4363-9210-217B4466AE35}"/>
            </a:ext>
          </a:extLst>
        </xdr:cNvPr>
        <xdr:cNvCxnSpPr/>
      </xdr:nvCxnSpPr>
      <xdr:spPr>
        <a:xfrm>
          <a:off x="1028700" y="17257395"/>
          <a:ext cx="800100" cy="29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105427</xdr:rowOff>
    </xdr:from>
    <xdr:ext cx="405111" cy="259045"/>
    <xdr:sp macro="" textlink="">
      <xdr:nvSpPr>
        <xdr:cNvPr id="422" name="n_1aveValue【港湾・漁港】&#10;有形固定資産減価償却率">
          <a:extLst>
            <a:ext uri="{FF2B5EF4-FFF2-40B4-BE49-F238E27FC236}">
              <a16:creationId xmlns:a16="http://schemas.microsoft.com/office/drawing/2014/main" id="{E39A984E-19CA-4674-94F9-1C68EC49A959}"/>
            </a:ext>
          </a:extLst>
        </xdr:cNvPr>
        <xdr:cNvSpPr txBox="1"/>
      </xdr:nvSpPr>
      <xdr:spPr>
        <a:xfrm>
          <a:off x="3239144" y="1673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74947</xdr:rowOff>
    </xdr:from>
    <xdr:ext cx="405111" cy="259045"/>
    <xdr:sp macro="" textlink="">
      <xdr:nvSpPr>
        <xdr:cNvPr id="423" name="n_2aveValue【港湾・漁港】&#10;有形固定資産減価償却率">
          <a:extLst>
            <a:ext uri="{FF2B5EF4-FFF2-40B4-BE49-F238E27FC236}">
              <a16:creationId xmlns:a16="http://schemas.microsoft.com/office/drawing/2014/main" id="{0C6A0A99-134E-45DB-B750-F59471293522}"/>
            </a:ext>
          </a:extLst>
        </xdr:cNvPr>
        <xdr:cNvSpPr txBox="1"/>
      </xdr:nvSpPr>
      <xdr:spPr>
        <a:xfrm>
          <a:off x="2439044" y="1670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151147</xdr:rowOff>
    </xdr:from>
    <xdr:ext cx="405111" cy="259045"/>
    <xdr:sp macro="" textlink="">
      <xdr:nvSpPr>
        <xdr:cNvPr id="424" name="n_3aveValue【港湾・漁港】&#10;有形固定資産減価償却率">
          <a:extLst>
            <a:ext uri="{FF2B5EF4-FFF2-40B4-BE49-F238E27FC236}">
              <a16:creationId xmlns:a16="http://schemas.microsoft.com/office/drawing/2014/main" id="{211A122F-800F-4263-B1B9-4650B49F948A}"/>
            </a:ext>
          </a:extLst>
        </xdr:cNvPr>
        <xdr:cNvSpPr txBox="1"/>
      </xdr:nvSpPr>
      <xdr:spPr>
        <a:xfrm>
          <a:off x="1648469" y="1661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134002</xdr:rowOff>
    </xdr:from>
    <xdr:ext cx="405111" cy="259045"/>
    <xdr:sp macro="" textlink="">
      <xdr:nvSpPr>
        <xdr:cNvPr id="425" name="n_4aveValue【港湾・漁港】&#10;有形固定資産減価償却率">
          <a:extLst>
            <a:ext uri="{FF2B5EF4-FFF2-40B4-BE49-F238E27FC236}">
              <a16:creationId xmlns:a16="http://schemas.microsoft.com/office/drawing/2014/main" id="{A82B9782-6CD5-4D40-9468-62B21CBF7557}"/>
            </a:ext>
          </a:extLst>
        </xdr:cNvPr>
        <xdr:cNvSpPr txBox="1"/>
      </xdr:nvSpPr>
      <xdr:spPr>
        <a:xfrm>
          <a:off x="848369" y="1659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62882</xdr:rowOff>
    </xdr:from>
    <xdr:ext cx="405111" cy="259045"/>
    <xdr:sp macro="" textlink="">
      <xdr:nvSpPr>
        <xdr:cNvPr id="426" name="n_1mainValue【港湾・漁港】&#10;有形固定資産減価償却率">
          <a:extLst>
            <a:ext uri="{FF2B5EF4-FFF2-40B4-BE49-F238E27FC236}">
              <a16:creationId xmlns:a16="http://schemas.microsoft.com/office/drawing/2014/main" id="{2F325524-828A-445F-A8A3-B171BD20EE84}"/>
            </a:ext>
          </a:extLst>
        </xdr:cNvPr>
        <xdr:cNvSpPr txBox="1"/>
      </xdr:nvSpPr>
      <xdr:spPr>
        <a:xfrm>
          <a:off x="3239144" y="1738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36213</xdr:rowOff>
    </xdr:from>
    <xdr:ext cx="405111" cy="259045"/>
    <xdr:sp macro="" textlink="">
      <xdr:nvSpPr>
        <xdr:cNvPr id="427" name="n_2mainValue【港湾・漁港】&#10;有形固定資産減価償却率">
          <a:extLst>
            <a:ext uri="{FF2B5EF4-FFF2-40B4-BE49-F238E27FC236}">
              <a16:creationId xmlns:a16="http://schemas.microsoft.com/office/drawing/2014/main" id="{4AD8C533-9831-48C6-B280-EF882E32D313}"/>
            </a:ext>
          </a:extLst>
        </xdr:cNvPr>
        <xdr:cNvSpPr txBox="1"/>
      </xdr:nvSpPr>
      <xdr:spPr>
        <a:xfrm>
          <a:off x="2439044" y="1735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9541</xdr:rowOff>
    </xdr:from>
    <xdr:ext cx="405111" cy="259045"/>
    <xdr:sp macro="" textlink="">
      <xdr:nvSpPr>
        <xdr:cNvPr id="428" name="n_3mainValue【港湾・漁港】&#10;有形固定資産減価償却率">
          <a:extLst>
            <a:ext uri="{FF2B5EF4-FFF2-40B4-BE49-F238E27FC236}">
              <a16:creationId xmlns:a16="http://schemas.microsoft.com/office/drawing/2014/main" id="{A9CF85AB-34A3-485A-8FE3-75CF0CC47203}"/>
            </a:ext>
          </a:extLst>
        </xdr:cNvPr>
        <xdr:cNvSpPr txBox="1"/>
      </xdr:nvSpPr>
      <xdr:spPr>
        <a:xfrm>
          <a:off x="1648469"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154322</xdr:rowOff>
    </xdr:from>
    <xdr:ext cx="405111" cy="259045"/>
    <xdr:sp macro="" textlink="">
      <xdr:nvSpPr>
        <xdr:cNvPr id="429" name="n_4mainValue【港湾・漁港】&#10;有形固定資産減価償却率">
          <a:extLst>
            <a:ext uri="{FF2B5EF4-FFF2-40B4-BE49-F238E27FC236}">
              <a16:creationId xmlns:a16="http://schemas.microsoft.com/office/drawing/2014/main" id="{5B8D86FA-43B9-4DBE-82C2-3C91F3CF45AD}"/>
            </a:ext>
          </a:extLst>
        </xdr:cNvPr>
        <xdr:cNvSpPr txBox="1"/>
      </xdr:nvSpPr>
      <xdr:spPr>
        <a:xfrm>
          <a:off x="848369" y="1729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A3CFB5A5-B70F-4933-A8D3-7A178B037D5A}"/>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650BCC44-DAFB-4859-BE70-A0F5B06555F5}"/>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795C537E-0293-435C-AA49-3133F6335EB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7278996A-E1BA-4BFF-A82B-9A174084C65F}"/>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5E384B73-6A18-42CF-B138-DF28246E9291}"/>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1DA1FB24-E857-48BD-868C-241B078AFB17}"/>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F4A0929A-684A-4480-8F8E-FB7D30B59DD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C42A18A1-A5B0-4EE2-B511-F263C5AFB519}"/>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CBF0734B-F201-46AB-AB5F-23F854B0F7E9}"/>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E6F2FA95-998A-43EC-837A-5DA7AF978877}"/>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C48C0A36-2996-492E-93CB-2B870E369F43}"/>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EB177669-C1C1-4618-914B-31D44A586238}"/>
            </a:ext>
          </a:extLst>
        </xdr:cNvPr>
        <xdr:cNvSpPr txBox="1"/>
      </xdr:nvSpPr>
      <xdr:spPr>
        <a:xfrm>
          <a:off x="5723389" y="176663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057F9395-FE72-4BFE-A997-17C641306A41}"/>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9227A676-02FB-4A96-B633-FC84A45D36B3}"/>
            </a:ext>
          </a:extLst>
        </xdr:cNvPr>
        <xdr:cNvSpPr txBox="1"/>
      </xdr:nvSpPr>
      <xdr:spPr>
        <a:xfrm>
          <a:off x="5285983" y="17285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04571D49-E7C5-426E-99B4-6133A9E7B942}"/>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5AAEB479-09A3-47A3-A702-789BADCFC5E1}"/>
            </a:ext>
          </a:extLst>
        </xdr:cNvPr>
        <xdr:cNvSpPr txBox="1"/>
      </xdr:nvSpPr>
      <xdr:spPr>
        <a:xfrm>
          <a:off x="5285983" y="16904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BCC646FD-96E2-465E-9456-A7711105EE33}"/>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0E64E934-1FD1-4836-9870-E88078261225}"/>
            </a:ext>
          </a:extLst>
        </xdr:cNvPr>
        <xdr:cNvSpPr txBox="1"/>
      </xdr:nvSpPr>
      <xdr:spPr>
        <a:xfrm>
          <a:off x="5285983" y="16523352"/>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68A01E4B-1BE7-44EA-B525-033A2112B0B9}"/>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451DA470-79CD-40F3-9FB2-DB4B5D30C796}"/>
            </a:ext>
          </a:extLst>
        </xdr:cNvPr>
        <xdr:cNvSpPr txBox="1"/>
      </xdr:nvSpPr>
      <xdr:spPr>
        <a:xfrm>
          <a:off x="5218687" y="16142352"/>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A7E72FF0-8B61-4B0A-8995-9BBEADE5A157}"/>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39008F6C-F91E-4E51-8E08-CEE10D898A2D}"/>
            </a:ext>
          </a:extLst>
        </xdr:cNvPr>
        <xdr:cNvSpPr txBox="1"/>
      </xdr:nvSpPr>
      <xdr:spPr>
        <a:xfrm>
          <a:off x="5218687" y="15761352"/>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F677B07C-639E-4F3D-9C15-2269A577DD8D}"/>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E7A6CC88-DCD8-4215-821A-55D8E6DCEDDE}"/>
            </a:ext>
          </a:extLst>
        </xdr:cNvPr>
        <xdr:cNvCxnSpPr/>
      </xdr:nvCxnSpPr>
      <xdr:spPr>
        <a:xfrm flipV="1">
          <a:off x="9429115" y="1628523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2CBF8437-9884-4F6E-A4CB-2E6A52C46E2F}"/>
            </a:ext>
          </a:extLst>
        </xdr:cNvPr>
        <xdr:cNvSpPr txBox="1"/>
      </xdr:nvSpPr>
      <xdr:spPr>
        <a:xfrm>
          <a:off x="9467850" y="1781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8C5214A6-7CF8-4C21-9AD6-203ACD75CD50}"/>
            </a:ext>
          </a:extLst>
        </xdr:cNvPr>
        <xdr:cNvCxnSpPr/>
      </xdr:nvCxnSpPr>
      <xdr:spPr>
        <a:xfrm>
          <a:off x="9363075" y="1781149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8EA4CA34-F737-4CF4-BB08-9FE4AEBC0B6D}"/>
            </a:ext>
          </a:extLst>
        </xdr:cNvPr>
        <xdr:cNvSpPr txBox="1"/>
      </xdr:nvSpPr>
      <xdr:spPr>
        <a:xfrm>
          <a:off x="9467850" y="1606046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59048BE4-0DFB-4051-813D-5B4354661AA6}"/>
            </a:ext>
          </a:extLst>
        </xdr:cNvPr>
        <xdr:cNvCxnSpPr/>
      </xdr:nvCxnSpPr>
      <xdr:spPr>
        <a:xfrm>
          <a:off x="9363075" y="162852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14160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5DD213C6-F7A3-4B02-9F53-27C865A554EF}"/>
            </a:ext>
          </a:extLst>
        </xdr:cNvPr>
        <xdr:cNvSpPr txBox="1"/>
      </xdr:nvSpPr>
      <xdr:spPr>
        <a:xfrm>
          <a:off x="9467850" y="1767033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271722C6-74E2-41DC-912C-1F6A79FB1F23}"/>
            </a:ext>
          </a:extLst>
        </xdr:cNvPr>
        <xdr:cNvSpPr/>
      </xdr:nvSpPr>
      <xdr:spPr>
        <a:xfrm>
          <a:off x="9401175" y="17695083"/>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8E9F52FF-D716-44C0-991A-D6BC27E3590C}"/>
            </a:ext>
          </a:extLst>
        </xdr:cNvPr>
        <xdr:cNvSpPr/>
      </xdr:nvSpPr>
      <xdr:spPr>
        <a:xfrm>
          <a:off x="8639175" y="176975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3DC3FB44-84BE-451C-BE86-317DEB0D09FA}"/>
            </a:ext>
          </a:extLst>
        </xdr:cNvPr>
        <xdr:cNvSpPr/>
      </xdr:nvSpPr>
      <xdr:spPr>
        <a:xfrm>
          <a:off x="7839075" y="1770908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61975</xdr:rowOff>
    </xdr:from>
    <xdr:to>
      <xdr:col>41</xdr:col>
      <xdr:colOff>101600</xdr:colOff>
      <xdr:row>108</xdr:row>
      <xdr:rowOff>163575</xdr:rowOff>
    </xdr:to>
    <xdr:sp macro="" textlink="">
      <xdr:nvSpPr>
        <xdr:cNvPr id="462" name="フローチャート: 判断 461">
          <a:extLst>
            <a:ext uri="{FF2B5EF4-FFF2-40B4-BE49-F238E27FC236}">
              <a16:creationId xmlns:a16="http://schemas.microsoft.com/office/drawing/2014/main" id="{3827446C-143C-4737-A694-58E2A7811612}"/>
            </a:ext>
          </a:extLst>
        </xdr:cNvPr>
        <xdr:cNvSpPr/>
      </xdr:nvSpPr>
      <xdr:spPr>
        <a:xfrm>
          <a:off x="7029450" y="177245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52656</xdr:rowOff>
    </xdr:from>
    <xdr:to>
      <xdr:col>36</xdr:col>
      <xdr:colOff>165100</xdr:colOff>
      <xdr:row>108</xdr:row>
      <xdr:rowOff>154256</xdr:rowOff>
    </xdr:to>
    <xdr:sp macro="" textlink="">
      <xdr:nvSpPr>
        <xdr:cNvPr id="463" name="フローチャート: 判断 462">
          <a:extLst>
            <a:ext uri="{FF2B5EF4-FFF2-40B4-BE49-F238E27FC236}">
              <a16:creationId xmlns:a16="http://schemas.microsoft.com/office/drawing/2014/main" id="{35775B0E-9F69-44A6-8ADE-3EDA9169FEF7}"/>
            </a:ext>
          </a:extLst>
        </xdr:cNvPr>
        <xdr:cNvSpPr/>
      </xdr:nvSpPr>
      <xdr:spPr>
        <a:xfrm>
          <a:off x="6238875" y="177088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C9C7E0D3-700A-45A5-9A12-6D6F917EED53}"/>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F575054-EA04-464E-B3FF-29BD667CFD96}"/>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444F0A2-5C48-4F4C-8BA9-D7EFFEBEB311}"/>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640BF7E-1612-466B-9707-ECF797F6E094}"/>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AF3E2BA3-ADDC-45C3-83BA-D957F9D6A41E}"/>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25214</xdr:rowOff>
    </xdr:from>
    <xdr:to>
      <xdr:col>55</xdr:col>
      <xdr:colOff>50800</xdr:colOff>
      <xdr:row>108</xdr:row>
      <xdr:rowOff>126814</xdr:rowOff>
    </xdr:to>
    <xdr:sp macro="" textlink="">
      <xdr:nvSpPr>
        <xdr:cNvPr id="469" name="楕円 468">
          <a:extLst>
            <a:ext uri="{FF2B5EF4-FFF2-40B4-BE49-F238E27FC236}">
              <a16:creationId xmlns:a16="http://schemas.microsoft.com/office/drawing/2014/main" id="{3EE9829C-C294-4A28-80C2-3788AC6A2A5B}"/>
            </a:ext>
          </a:extLst>
        </xdr:cNvPr>
        <xdr:cNvSpPr/>
      </xdr:nvSpPr>
      <xdr:spPr>
        <a:xfrm>
          <a:off x="9401175" y="1768773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156041</xdr:rowOff>
    </xdr:from>
    <xdr:ext cx="690189" cy="259045"/>
    <xdr:sp macro="" textlink="">
      <xdr:nvSpPr>
        <xdr:cNvPr id="470" name="【港湾・漁港】&#10;一人当たり有形固定資産（償却資産）額該当値テキスト">
          <a:extLst>
            <a:ext uri="{FF2B5EF4-FFF2-40B4-BE49-F238E27FC236}">
              <a16:creationId xmlns:a16="http://schemas.microsoft.com/office/drawing/2014/main" id="{3871BDD7-CC99-4453-822E-0DD14F346A3A}"/>
            </a:ext>
          </a:extLst>
        </xdr:cNvPr>
        <xdr:cNvSpPr txBox="1"/>
      </xdr:nvSpPr>
      <xdr:spPr>
        <a:xfrm>
          <a:off x="9467850" y="174756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26862</xdr:rowOff>
    </xdr:from>
    <xdr:to>
      <xdr:col>50</xdr:col>
      <xdr:colOff>165100</xdr:colOff>
      <xdr:row>108</xdr:row>
      <xdr:rowOff>128462</xdr:rowOff>
    </xdr:to>
    <xdr:sp macro="" textlink="">
      <xdr:nvSpPr>
        <xdr:cNvPr id="471" name="楕円 470">
          <a:extLst>
            <a:ext uri="{FF2B5EF4-FFF2-40B4-BE49-F238E27FC236}">
              <a16:creationId xmlns:a16="http://schemas.microsoft.com/office/drawing/2014/main" id="{BD09F3E2-C4A3-4DE2-AA00-083E79BE95FE}"/>
            </a:ext>
          </a:extLst>
        </xdr:cNvPr>
        <xdr:cNvSpPr/>
      </xdr:nvSpPr>
      <xdr:spPr>
        <a:xfrm>
          <a:off x="8639175" y="176893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76014</xdr:rowOff>
    </xdr:from>
    <xdr:to>
      <xdr:col>55</xdr:col>
      <xdr:colOff>0</xdr:colOff>
      <xdr:row>108</xdr:row>
      <xdr:rowOff>77662</xdr:rowOff>
    </xdr:to>
    <xdr:cxnSp macro="">
      <xdr:nvCxnSpPr>
        <xdr:cNvPr id="472" name="直線コネクタ 471">
          <a:extLst>
            <a:ext uri="{FF2B5EF4-FFF2-40B4-BE49-F238E27FC236}">
              <a16:creationId xmlns:a16="http://schemas.microsoft.com/office/drawing/2014/main" id="{7C93667D-44DA-4B93-85EE-5439DD030291}"/>
            </a:ext>
          </a:extLst>
        </xdr:cNvPr>
        <xdr:cNvCxnSpPr/>
      </xdr:nvCxnSpPr>
      <xdr:spPr>
        <a:xfrm flipV="1">
          <a:off x="8686800" y="17735364"/>
          <a:ext cx="742950" cy="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28600</xdr:rowOff>
    </xdr:from>
    <xdr:to>
      <xdr:col>46</xdr:col>
      <xdr:colOff>38100</xdr:colOff>
      <xdr:row>108</xdr:row>
      <xdr:rowOff>130200</xdr:rowOff>
    </xdr:to>
    <xdr:sp macro="" textlink="">
      <xdr:nvSpPr>
        <xdr:cNvPr id="473" name="楕円 472">
          <a:extLst>
            <a:ext uri="{FF2B5EF4-FFF2-40B4-BE49-F238E27FC236}">
              <a16:creationId xmlns:a16="http://schemas.microsoft.com/office/drawing/2014/main" id="{70CAF696-265B-4477-80FB-8031E438CB61}"/>
            </a:ext>
          </a:extLst>
        </xdr:cNvPr>
        <xdr:cNvSpPr/>
      </xdr:nvSpPr>
      <xdr:spPr>
        <a:xfrm>
          <a:off x="7839075" y="176847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77662</xdr:rowOff>
    </xdr:from>
    <xdr:to>
      <xdr:col>50</xdr:col>
      <xdr:colOff>114300</xdr:colOff>
      <xdr:row>108</xdr:row>
      <xdr:rowOff>79400</xdr:rowOff>
    </xdr:to>
    <xdr:cxnSp macro="">
      <xdr:nvCxnSpPr>
        <xdr:cNvPr id="474" name="直線コネクタ 473">
          <a:extLst>
            <a:ext uri="{FF2B5EF4-FFF2-40B4-BE49-F238E27FC236}">
              <a16:creationId xmlns:a16="http://schemas.microsoft.com/office/drawing/2014/main" id="{6D41F32C-1E02-441E-BB8E-E3E5F57A6BAC}"/>
            </a:ext>
          </a:extLst>
        </xdr:cNvPr>
        <xdr:cNvCxnSpPr/>
      </xdr:nvCxnSpPr>
      <xdr:spPr>
        <a:xfrm flipV="1">
          <a:off x="7886700" y="17737012"/>
          <a:ext cx="800100" cy="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30648</xdr:rowOff>
    </xdr:from>
    <xdr:to>
      <xdr:col>41</xdr:col>
      <xdr:colOff>101600</xdr:colOff>
      <xdr:row>108</xdr:row>
      <xdr:rowOff>132248</xdr:rowOff>
    </xdr:to>
    <xdr:sp macro="" textlink="">
      <xdr:nvSpPr>
        <xdr:cNvPr id="475" name="楕円 474">
          <a:extLst>
            <a:ext uri="{FF2B5EF4-FFF2-40B4-BE49-F238E27FC236}">
              <a16:creationId xmlns:a16="http://schemas.microsoft.com/office/drawing/2014/main" id="{BAE1997A-F8F6-4C34-AE25-72770A44AEA4}"/>
            </a:ext>
          </a:extLst>
        </xdr:cNvPr>
        <xdr:cNvSpPr/>
      </xdr:nvSpPr>
      <xdr:spPr>
        <a:xfrm>
          <a:off x="7029450" y="1768682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79400</xdr:rowOff>
    </xdr:from>
    <xdr:to>
      <xdr:col>45</xdr:col>
      <xdr:colOff>177800</xdr:colOff>
      <xdr:row>108</xdr:row>
      <xdr:rowOff>81448</xdr:rowOff>
    </xdr:to>
    <xdr:cxnSp macro="">
      <xdr:nvCxnSpPr>
        <xdr:cNvPr id="476" name="直線コネクタ 475">
          <a:extLst>
            <a:ext uri="{FF2B5EF4-FFF2-40B4-BE49-F238E27FC236}">
              <a16:creationId xmlns:a16="http://schemas.microsoft.com/office/drawing/2014/main" id="{B71A82D3-C128-45D2-9E65-92FAE9DDD895}"/>
            </a:ext>
          </a:extLst>
        </xdr:cNvPr>
        <xdr:cNvCxnSpPr/>
      </xdr:nvCxnSpPr>
      <xdr:spPr>
        <a:xfrm flipV="1">
          <a:off x="7077075" y="17741925"/>
          <a:ext cx="809625"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31792</xdr:rowOff>
    </xdr:from>
    <xdr:to>
      <xdr:col>36</xdr:col>
      <xdr:colOff>165100</xdr:colOff>
      <xdr:row>108</xdr:row>
      <xdr:rowOff>133392</xdr:rowOff>
    </xdr:to>
    <xdr:sp macro="" textlink="">
      <xdr:nvSpPr>
        <xdr:cNvPr id="477" name="楕円 476">
          <a:extLst>
            <a:ext uri="{FF2B5EF4-FFF2-40B4-BE49-F238E27FC236}">
              <a16:creationId xmlns:a16="http://schemas.microsoft.com/office/drawing/2014/main" id="{F4EBBCDF-6460-4A3C-B55F-300B241DBF98}"/>
            </a:ext>
          </a:extLst>
        </xdr:cNvPr>
        <xdr:cNvSpPr/>
      </xdr:nvSpPr>
      <xdr:spPr>
        <a:xfrm>
          <a:off x="6238875" y="176879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81448</xdr:rowOff>
    </xdr:from>
    <xdr:to>
      <xdr:col>41</xdr:col>
      <xdr:colOff>50800</xdr:colOff>
      <xdr:row>108</xdr:row>
      <xdr:rowOff>82592</xdr:rowOff>
    </xdr:to>
    <xdr:cxnSp macro="">
      <xdr:nvCxnSpPr>
        <xdr:cNvPr id="478" name="直線コネクタ 477">
          <a:extLst>
            <a:ext uri="{FF2B5EF4-FFF2-40B4-BE49-F238E27FC236}">
              <a16:creationId xmlns:a16="http://schemas.microsoft.com/office/drawing/2014/main" id="{06332261-CE96-4B0D-878C-A5FBC0A4FD8A}"/>
            </a:ext>
          </a:extLst>
        </xdr:cNvPr>
        <xdr:cNvCxnSpPr/>
      </xdr:nvCxnSpPr>
      <xdr:spPr>
        <a:xfrm flipV="1">
          <a:off x="6286500" y="17743973"/>
          <a:ext cx="790575"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108</xdr:row>
      <xdr:rowOff>130884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962E1658-18CF-479E-B390-6F31745EBEF6}"/>
            </a:ext>
          </a:extLst>
        </xdr:cNvPr>
        <xdr:cNvSpPr txBox="1"/>
      </xdr:nvSpPr>
      <xdr:spPr>
        <a:xfrm>
          <a:off x="8370280" y="177902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108</xdr:row>
      <xdr:rowOff>139285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E436CA61-BF22-4A74-8308-DD4B6BE5C550}"/>
            </a:ext>
          </a:extLst>
        </xdr:cNvPr>
        <xdr:cNvSpPr txBox="1"/>
      </xdr:nvSpPr>
      <xdr:spPr>
        <a:xfrm>
          <a:off x="7570180" y="17801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108</xdr:row>
      <xdr:rowOff>154702</xdr:rowOff>
    </xdr:from>
    <xdr:ext cx="690189" cy="259045"/>
    <xdr:sp macro="" textlink="">
      <xdr:nvSpPr>
        <xdr:cNvPr id="481" name="n_3aveValue【港湾・漁港】&#10;一人当たり有形固定資産（償却資産）額">
          <a:extLst>
            <a:ext uri="{FF2B5EF4-FFF2-40B4-BE49-F238E27FC236}">
              <a16:creationId xmlns:a16="http://schemas.microsoft.com/office/drawing/2014/main" id="{65D80BF9-B7C9-4033-BCDD-658B19C369C6}"/>
            </a:ext>
          </a:extLst>
        </xdr:cNvPr>
        <xdr:cNvSpPr txBox="1"/>
      </xdr:nvSpPr>
      <xdr:spPr>
        <a:xfrm>
          <a:off x="6770080" y="17814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108</xdr:row>
      <xdr:rowOff>145383</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EFD09AE4-6DB3-4AC7-B660-D6475AE369E0}"/>
            </a:ext>
          </a:extLst>
        </xdr:cNvPr>
        <xdr:cNvSpPr txBox="1"/>
      </xdr:nvSpPr>
      <xdr:spPr>
        <a:xfrm>
          <a:off x="5979505" y="178015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106</xdr:row>
      <xdr:rowOff>144989</xdr:rowOff>
    </xdr:from>
    <xdr:ext cx="690189" cy="259045"/>
    <xdr:sp macro="" textlink="">
      <xdr:nvSpPr>
        <xdr:cNvPr id="483" name="n_1mainValue【港湾・漁港】&#10;一人当たり有形固定資産（償却資産）額">
          <a:extLst>
            <a:ext uri="{FF2B5EF4-FFF2-40B4-BE49-F238E27FC236}">
              <a16:creationId xmlns:a16="http://schemas.microsoft.com/office/drawing/2014/main" id="{671EE0DB-EE8C-41C9-A6B0-4A8421C652F5}"/>
            </a:ext>
          </a:extLst>
        </xdr:cNvPr>
        <xdr:cNvSpPr txBox="1"/>
      </xdr:nvSpPr>
      <xdr:spPr>
        <a:xfrm>
          <a:off x="8370280" y="174582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146727</xdr:rowOff>
    </xdr:from>
    <xdr:ext cx="690189" cy="259045"/>
    <xdr:sp macro="" textlink="">
      <xdr:nvSpPr>
        <xdr:cNvPr id="484" name="n_2mainValue【港湾・漁港】&#10;一人当たり有形固定資産（償却資産）額">
          <a:extLst>
            <a:ext uri="{FF2B5EF4-FFF2-40B4-BE49-F238E27FC236}">
              <a16:creationId xmlns:a16="http://schemas.microsoft.com/office/drawing/2014/main" id="{B88E96F8-46FF-4E7D-8B0E-6D5979B5521B}"/>
            </a:ext>
          </a:extLst>
        </xdr:cNvPr>
        <xdr:cNvSpPr txBox="1"/>
      </xdr:nvSpPr>
      <xdr:spPr>
        <a:xfrm>
          <a:off x="7570180" y="174600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106</xdr:row>
      <xdr:rowOff>148775</xdr:rowOff>
    </xdr:from>
    <xdr:ext cx="690189" cy="259045"/>
    <xdr:sp macro="" textlink="">
      <xdr:nvSpPr>
        <xdr:cNvPr id="485" name="n_3mainValue【港湾・漁港】&#10;一人当たり有形固定資産（償却資産）額">
          <a:extLst>
            <a:ext uri="{FF2B5EF4-FFF2-40B4-BE49-F238E27FC236}">
              <a16:creationId xmlns:a16="http://schemas.microsoft.com/office/drawing/2014/main" id="{46E456B9-185B-4C9D-BE6C-70806713D42F}"/>
            </a:ext>
          </a:extLst>
        </xdr:cNvPr>
        <xdr:cNvSpPr txBox="1"/>
      </xdr:nvSpPr>
      <xdr:spPr>
        <a:xfrm>
          <a:off x="6770080" y="17462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106</xdr:row>
      <xdr:rowOff>149919</xdr:rowOff>
    </xdr:from>
    <xdr:ext cx="690189" cy="259045"/>
    <xdr:sp macro="" textlink="">
      <xdr:nvSpPr>
        <xdr:cNvPr id="486" name="n_4mainValue【港湾・漁港】&#10;一人当たり有形固定資産（償却資産）額">
          <a:extLst>
            <a:ext uri="{FF2B5EF4-FFF2-40B4-BE49-F238E27FC236}">
              <a16:creationId xmlns:a16="http://schemas.microsoft.com/office/drawing/2014/main" id="{CD2A6DDF-FD17-4BE7-BA88-C14B2ABFFB1D}"/>
            </a:ext>
          </a:extLst>
        </xdr:cNvPr>
        <xdr:cNvSpPr txBox="1"/>
      </xdr:nvSpPr>
      <xdr:spPr>
        <a:xfrm>
          <a:off x="5979505" y="174663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8CE61D52-8B11-4BF2-B21F-77FC7F469273}"/>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7A871225-F26B-4236-8E0C-ACFEA711263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98B46F5E-A03F-4847-9AE5-9267F9395939}"/>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79FFEC6B-D954-4B97-8C2F-06DA9215D54C}"/>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56E55D2C-06F6-4084-97A3-0AFB793FBC4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62DDDB63-70AB-46A6-B885-244FD4AC7CEF}"/>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F20EC5F7-E828-4521-A761-3614371EF104}"/>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F8DA16F6-BB10-4C56-97A5-B9D257AAA35F}"/>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5194E56E-E42F-4E4A-8DFA-E0B16F8F5D0A}"/>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1AF80A3B-559E-4B79-A94E-748088E9DE56}"/>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63620757-E7BB-4994-96E8-4CCFFE5A601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239C2152-E78A-4969-930C-E1BAFB6D0B0E}"/>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F04216EE-CF4D-493C-BAF2-291FD2BD9E3B}"/>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48D3D299-C87A-4317-98B3-045918EFAE0D}"/>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2E814CA-A03B-41F6-AE8F-E669B93FE292}"/>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83EC76D7-7D44-4A97-91BF-9080D7489D9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B7F610BF-EB10-49C6-8D8A-4B40EB06E597}"/>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A410D3DB-6433-476D-A3C6-0CF53AFCD11A}"/>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7FF1AD77-5526-4BA5-B899-A3E334DFC684}"/>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A20AFE98-BB75-4D26-8155-C7FA613514F1}"/>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912796A1-5905-4C9C-8280-91BB647B10A4}"/>
            </a:ext>
          </a:extLst>
        </xdr:cNvPr>
        <xdr:cNvSpPr txBox="1"/>
      </xdr:nvSpPr>
      <xdr:spPr>
        <a:xfrm>
          <a:off x="109037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3F4583C6-1285-4C70-9C46-06FDAB2306A1}"/>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7C306DEB-6392-421A-BEC4-D08880BD122E}"/>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ADB3211F-526D-485A-8017-4DBC2FE9F0BB}"/>
            </a:ext>
          </a:extLst>
        </xdr:cNvPr>
        <xdr:cNvCxnSpPr/>
      </xdr:nvCxnSpPr>
      <xdr:spPr>
        <a:xfrm flipV="1">
          <a:off x="14696439"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E1A41E2C-569E-43DB-8110-1A6A3F15B304}"/>
            </a:ext>
          </a:extLst>
        </xdr:cNvPr>
        <xdr:cNvSpPr txBox="1"/>
      </xdr:nvSpPr>
      <xdr:spPr>
        <a:xfrm>
          <a:off x="147351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7AD93388-D66A-4A6F-9467-477C65F6560E}"/>
            </a:ext>
          </a:extLst>
        </xdr:cNvPr>
        <xdr:cNvCxnSpPr/>
      </xdr:nvCxnSpPr>
      <xdr:spPr>
        <a:xfrm>
          <a:off x="14611350"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1E097F11-366D-4688-8EF1-E20058E38CAE}"/>
            </a:ext>
          </a:extLst>
        </xdr:cNvPr>
        <xdr:cNvSpPr txBox="1"/>
      </xdr:nvSpPr>
      <xdr:spPr>
        <a:xfrm>
          <a:off x="147351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9F3F50D8-E70B-4FF7-BFCF-117F2025B626}"/>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232C47BC-872B-45D0-B046-990D625C830D}"/>
            </a:ext>
          </a:extLst>
        </xdr:cNvPr>
        <xdr:cNvSpPr txBox="1"/>
      </xdr:nvSpPr>
      <xdr:spPr>
        <a:xfrm>
          <a:off x="14735175" y="580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F8DDD9F2-2DE4-45D0-9DEF-62FAD708A228}"/>
            </a:ext>
          </a:extLst>
        </xdr:cNvPr>
        <xdr:cNvSpPr/>
      </xdr:nvSpPr>
      <xdr:spPr>
        <a:xfrm>
          <a:off x="14649450" y="59423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A2C662EC-90B3-4EAE-A67D-36B1A430A41F}"/>
            </a:ext>
          </a:extLst>
        </xdr:cNvPr>
        <xdr:cNvSpPr/>
      </xdr:nvSpPr>
      <xdr:spPr>
        <a:xfrm>
          <a:off x="13887450" y="59353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87302F35-03C1-4629-AD73-B0FCDAD8C482}"/>
            </a:ext>
          </a:extLst>
        </xdr:cNvPr>
        <xdr:cNvSpPr/>
      </xdr:nvSpPr>
      <xdr:spPr>
        <a:xfrm>
          <a:off x="13096875" y="59270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519" name="フローチャート: 判断 518">
          <a:extLst>
            <a:ext uri="{FF2B5EF4-FFF2-40B4-BE49-F238E27FC236}">
              <a16:creationId xmlns:a16="http://schemas.microsoft.com/office/drawing/2014/main" id="{5CCF5C90-B166-4661-BD46-96BD0F7AD208}"/>
            </a:ext>
          </a:extLst>
        </xdr:cNvPr>
        <xdr:cNvSpPr/>
      </xdr:nvSpPr>
      <xdr:spPr>
        <a:xfrm>
          <a:off x="12296775" y="5924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520" name="フローチャート: 判断 519">
          <a:extLst>
            <a:ext uri="{FF2B5EF4-FFF2-40B4-BE49-F238E27FC236}">
              <a16:creationId xmlns:a16="http://schemas.microsoft.com/office/drawing/2014/main" id="{9B065566-5C26-4958-A074-7D874B296015}"/>
            </a:ext>
          </a:extLst>
        </xdr:cNvPr>
        <xdr:cNvSpPr/>
      </xdr:nvSpPr>
      <xdr:spPr>
        <a:xfrm>
          <a:off x="11487150" y="5867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1D90AE12-6B3D-4191-8664-F5433C7E279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A2137703-3204-4984-AB74-321A5C1F2CCC}"/>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196C002-C653-4571-9BC9-836BC45B38F5}"/>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D6CABE7-FF84-4EA9-BD59-604EF2F5F84C}"/>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D034B512-FCEB-4A20-8953-9CC090540433}"/>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140970</xdr:rowOff>
    </xdr:from>
    <xdr:to>
      <xdr:col>85</xdr:col>
      <xdr:colOff>177800</xdr:colOff>
      <xdr:row>38</xdr:row>
      <xdr:rowOff>71120</xdr:rowOff>
    </xdr:to>
    <xdr:sp macro="" textlink="">
      <xdr:nvSpPr>
        <xdr:cNvPr id="526" name="楕円 525">
          <a:extLst>
            <a:ext uri="{FF2B5EF4-FFF2-40B4-BE49-F238E27FC236}">
              <a16:creationId xmlns:a16="http://schemas.microsoft.com/office/drawing/2014/main" id="{77935900-0206-4BC8-B505-AAEFD0FB87C3}"/>
            </a:ext>
          </a:extLst>
        </xdr:cNvPr>
        <xdr:cNvSpPr/>
      </xdr:nvSpPr>
      <xdr:spPr>
        <a:xfrm>
          <a:off x="14649450" y="61448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119397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951FED7E-3DF9-46E8-AF36-E880F9DAAEC6}"/>
            </a:ext>
          </a:extLst>
        </xdr:cNvPr>
        <xdr:cNvSpPr txBox="1"/>
      </xdr:nvSpPr>
      <xdr:spPr>
        <a:xfrm>
          <a:off x="14735175"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106680</xdr:rowOff>
    </xdr:from>
    <xdr:to>
      <xdr:col>81</xdr:col>
      <xdr:colOff>101600</xdr:colOff>
      <xdr:row>38</xdr:row>
      <xdr:rowOff>36830</xdr:rowOff>
    </xdr:to>
    <xdr:sp macro="" textlink="">
      <xdr:nvSpPr>
        <xdr:cNvPr id="528" name="楕円 527">
          <a:extLst>
            <a:ext uri="{FF2B5EF4-FFF2-40B4-BE49-F238E27FC236}">
              <a16:creationId xmlns:a16="http://schemas.microsoft.com/office/drawing/2014/main" id="{48CFCD49-2643-4A43-B37B-8B2466B63275}"/>
            </a:ext>
          </a:extLst>
        </xdr:cNvPr>
        <xdr:cNvSpPr/>
      </xdr:nvSpPr>
      <xdr:spPr>
        <a:xfrm>
          <a:off x="13887450" y="61042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157480</xdr:rowOff>
    </xdr:from>
    <xdr:to>
      <xdr:col>85</xdr:col>
      <xdr:colOff>127000</xdr:colOff>
      <xdr:row>38</xdr:row>
      <xdr:rowOff>20320</xdr:rowOff>
    </xdr:to>
    <xdr:cxnSp macro="">
      <xdr:nvCxnSpPr>
        <xdr:cNvPr id="529" name="直線コネクタ 528">
          <a:extLst>
            <a:ext uri="{FF2B5EF4-FFF2-40B4-BE49-F238E27FC236}">
              <a16:creationId xmlns:a16="http://schemas.microsoft.com/office/drawing/2014/main" id="{2B86763E-C7D0-442B-A05F-2BDB789F91B9}"/>
            </a:ext>
          </a:extLst>
        </xdr:cNvPr>
        <xdr:cNvCxnSpPr/>
      </xdr:nvCxnSpPr>
      <xdr:spPr>
        <a:xfrm>
          <a:off x="13935075" y="6161405"/>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73660</xdr:rowOff>
    </xdr:from>
    <xdr:to>
      <xdr:col>76</xdr:col>
      <xdr:colOff>165100</xdr:colOff>
      <xdr:row>38</xdr:row>
      <xdr:rowOff>3810</xdr:rowOff>
    </xdr:to>
    <xdr:sp macro="" textlink="">
      <xdr:nvSpPr>
        <xdr:cNvPr id="530" name="楕円 529">
          <a:extLst>
            <a:ext uri="{FF2B5EF4-FFF2-40B4-BE49-F238E27FC236}">
              <a16:creationId xmlns:a16="http://schemas.microsoft.com/office/drawing/2014/main" id="{F1A72E96-0514-41FA-920B-2635D29C716C}"/>
            </a:ext>
          </a:extLst>
        </xdr:cNvPr>
        <xdr:cNvSpPr/>
      </xdr:nvSpPr>
      <xdr:spPr>
        <a:xfrm>
          <a:off x="13096875" y="60744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124460</xdr:rowOff>
    </xdr:from>
    <xdr:to>
      <xdr:col>81</xdr:col>
      <xdr:colOff>50800</xdr:colOff>
      <xdr:row>37</xdr:row>
      <xdr:rowOff>157480</xdr:rowOff>
    </xdr:to>
    <xdr:cxnSp macro="">
      <xdr:nvCxnSpPr>
        <xdr:cNvPr id="531" name="直線コネクタ 530">
          <a:extLst>
            <a:ext uri="{FF2B5EF4-FFF2-40B4-BE49-F238E27FC236}">
              <a16:creationId xmlns:a16="http://schemas.microsoft.com/office/drawing/2014/main" id="{0DAF81B2-FB61-4540-9F0B-2357FC948293}"/>
            </a:ext>
          </a:extLst>
        </xdr:cNvPr>
        <xdr:cNvCxnSpPr/>
      </xdr:nvCxnSpPr>
      <xdr:spPr>
        <a:xfrm>
          <a:off x="13144500" y="6122035"/>
          <a:ext cx="790575"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39370</xdr:rowOff>
    </xdr:from>
    <xdr:to>
      <xdr:col>72</xdr:col>
      <xdr:colOff>38100</xdr:colOff>
      <xdr:row>37</xdr:row>
      <xdr:rowOff>140970</xdr:rowOff>
    </xdr:to>
    <xdr:sp macro="" textlink="">
      <xdr:nvSpPr>
        <xdr:cNvPr id="532" name="楕円 531">
          <a:extLst>
            <a:ext uri="{FF2B5EF4-FFF2-40B4-BE49-F238E27FC236}">
              <a16:creationId xmlns:a16="http://schemas.microsoft.com/office/drawing/2014/main" id="{AF2D61B0-E585-4EA1-9320-89D861F550FB}"/>
            </a:ext>
          </a:extLst>
        </xdr:cNvPr>
        <xdr:cNvSpPr/>
      </xdr:nvSpPr>
      <xdr:spPr>
        <a:xfrm>
          <a:off x="12296775" y="60401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90170</xdr:rowOff>
    </xdr:from>
    <xdr:to>
      <xdr:col>76</xdr:col>
      <xdr:colOff>114300</xdr:colOff>
      <xdr:row>37</xdr:row>
      <xdr:rowOff>124460</xdr:rowOff>
    </xdr:to>
    <xdr:cxnSp macro="">
      <xdr:nvCxnSpPr>
        <xdr:cNvPr id="533" name="直線コネクタ 532">
          <a:extLst>
            <a:ext uri="{FF2B5EF4-FFF2-40B4-BE49-F238E27FC236}">
              <a16:creationId xmlns:a16="http://schemas.microsoft.com/office/drawing/2014/main" id="{DC0DA270-8F33-4BBF-A1B3-C1A646BB3C10}"/>
            </a:ext>
          </a:extLst>
        </xdr:cNvPr>
        <xdr:cNvCxnSpPr/>
      </xdr:nvCxnSpPr>
      <xdr:spPr>
        <a:xfrm>
          <a:off x="12344400" y="6087745"/>
          <a:ext cx="8001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6350</xdr:rowOff>
    </xdr:from>
    <xdr:to>
      <xdr:col>67</xdr:col>
      <xdr:colOff>101600</xdr:colOff>
      <xdr:row>37</xdr:row>
      <xdr:rowOff>107950</xdr:rowOff>
    </xdr:to>
    <xdr:sp macro="" textlink="">
      <xdr:nvSpPr>
        <xdr:cNvPr id="534" name="楕円 533">
          <a:extLst>
            <a:ext uri="{FF2B5EF4-FFF2-40B4-BE49-F238E27FC236}">
              <a16:creationId xmlns:a16="http://schemas.microsoft.com/office/drawing/2014/main" id="{EE963674-1D8C-40CA-9BDB-BDE7E35C3DE1}"/>
            </a:ext>
          </a:extLst>
        </xdr:cNvPr>
        <xdr:cNvSpPr/>
      </xdr:nvSpPr>
      <xdr:spPr>
        <a:xfrm>
          <a:off x="11487150" y="6010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57150</xdr:rowOff>
    </xdr:from>
    <xdr:to>
      <xdr:col>71</xdr:col>
      <xdr:colOff>177800</xdr:colOff>
      <xdr:row>37</xdr:row>
      <xdr:rowOff>90170</xdr:rowOff>
    </xdr:to>
    <xdr:cxnSp macro="">
      <xdr:nvCxnSpPr>
        <xdr:cNvPr id="535" name="直線コネクタ 534">
          <a:extLst>
            <a:ext uri="{FF2B5EF4-FFF2-40B4-BE49-F238E27FC236}">
              <a16:creationId xmlns:a16="http://schemas.microsoft.com/office/drawing/2014/main" id="{C700E6DB-0E26-4E4C-9687-4CE67395EADA}"/>
            </a:ext>
          </a:extLst>
        </xdr:cNvPr>
        <xdr:cNvCxnSpPr/>
      </xdr:nvCxnSpPr>
      <xdr:spPr>
        <a:xfrm>
          <a:off x="11534775" y="6057900"/>
          <a:ext cx="80962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7B51BC73-C893-4FA8-9A10-E274CF9CDD2D}"/>
            </a:ext>
          </a:extLst>
        </xdr:cNvPr>
        <xdr:cNvSpPr txBox="1"/>
      </xdr:nvSpPr>
      <xdr:spPr>
        <a:xfrm>
          <a:off x="13745219"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D13B92BC-49D0-422E-BA89-55F146F8FFAB}"/>
            </a:ext>
          </a:extLst>
        </xdr:cNvPr>
        <xdr:cNvSpPr txBox="1"/>
      </xdr:nvSpPr>
      <xdr:spPr>
        <a:xfrm>
          <a:off x="12964169"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69845E61-A3D3-4522-9228-8B70223C3CA9}"/>
            </a:ext>
          </a:extLst>
        </xdr:cNvPr>
        <xdr:cNvSpPr txBox="1"/>
      </xdr:nvSpPr>
      <xdr:spPr>
        <a:xfrm>
          <a:off x="12164069" y="571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0BAABDBB-C5EA-428B-8294-F021FF588F23}"/>
            </a:ext>
          </a:extLst>
        </xdr:cNvPr>
        <xdr:cNvSpPr txBox="1"/>
      </xdr:nvSpPr>
      <xdr:spPr>
        <a:xfrm>
          <a:off x="11354444" y="5655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27957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24D00D6C-D2FF-4884-A08F-C777C8951765}"/>
            </a:ext>
          </a:extLst>
        </xdr:cNvPr>
        <xdr:cNvSpPr txBox="1"/>
      </xdr:nvSpPr>
      <xdr:spPr>
        <a:xfrm>
          <a:off x="13745219"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166387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E024D426-DBE8-4109-936E-2CB56B234F6C}"/>
            </a:ext>
          </a:extLst>
        </xdr:cNvPr>
        <xdr:cNvSpPr txBox="1"/>
      </xdr:nvSpPr>
      <xdr:spPr>
        <a:xfrm>
          <a:off x="12964169" y="6163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132097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67DCC6F1-6373-47B4-A0D0-258CA68E9AB3}"/>
            </a:ext>
          </a:extLst>
        </xdr:cNvPr>
        <xdr:cNvSpPr txBox="1"/>
      </xdr:nvSpPr>
      <xdr:spPr>
        <a:xfrm>
          <a:off x="12164069"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99077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8CD3CE86-F92D-4017-B313-CD847257D2B6}"/>
            </a:ext>
          </a:extLst>
        </xdr:cNvPr>
        <xdr:cNvSpPr txBox="1"/>
      </xdr:nvSpPr>
      <xdr:spPr>
        <a:xfrm>
          <a:off x="11354444" y="6103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1B1F5248-80FC-410D-B69C-A09591CF147B}"/>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2C651952-A5C4-46D2-BEBF-FCBB30A4BB33}"/>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4929A56F-351F-45D3-B19E-DE166735895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F57FF4FE-33EE-405A-9A9E-D39C5992EBA4}"/>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B45C193D-D65D-4D24-A78F-F96CD99B8502}"/>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F295B160-226F-4856-B85C-9F1EBD13947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8D8EA826-DC33-49A8-9F9E-EF5FEBB3805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6C298DC1-1535-4FE8-BB5A-03B0279E5FA3}"/>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97D5080F-22EC-4A04-AE0B-52812883C26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8AEABCBD-3A98-4F9D-ABBD-1170BDF73FCE}"/>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99689FE9-C3D8-414B-BE30-CF14F2A481B4}"/>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A58C17BD-3436-4F37-970C-5F8CE6DBB432}"/>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E6E62964-ADD4-401D-9052-60B228F6E0F3}"/>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1DE89B05-FADC-433A-8E5D-1E9192AE6728}"/>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D18C1CCA-B2E9-447B-8B0D-B7465C6BC143}"/>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13F2ABC4-D2C7-4E98-822C-771EED80E1E4}"/>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AE3B9F27-EE2F-4F55-B39F-7CF3B2D50D39}"/>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E005B322-79AC-4AB6-96DA-030A6480ECAD}"/>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AFE50F5C-CA52-4115-A2DA-2226D8DFA34D}"/>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60A0D7C6-3642-42BD-ACC1-01785E98166C}"/>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393C7B84-5F8F-4412-B04F-7DB5A47F1DA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7E86B416-5AB5-483A-8916-14CF8F587517}"/>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1813CBC1-6621-4B76-A4A8-560C142FE6EA}"/>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D2F3FAAD-EA3B-4441-8DAD-64953A9A0427}"/>
            </a:ext>
          </a:extLst>
        </xdr:cNvPr>
        <xdr:cNvCxnSpPr/>
      </xdr:nvCxnSpPr>
      <xdr:spPr>
        <a:xfrm flipV="1">
          <a:off x="19954239" y="5655818"/>
          <a:ext cx="0" cy="115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11728821-9972-4CF7-A6F3-6ACFE0651A36}"/>
            </a:ext>
          </a:extLst>
        </xdr:cNvPr>
        <xdr:cNvSpPr txBox="1"/>
      </xdr:nvSpPr>
      <xdr:spPr>
        <a:xfrm>
          <a:off x="19992975" y="68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644A2CC3-5DBA-499E-863E-2204C5CCDB3E}"/>
            </a:ext>
          </a:extLst>
        </xdr:cNvPr>
        <xdr:cNvCxnSpPr/>
      </xdr:nvCxnSpPr>
      <xdr:spPr>
        <a:xfrm>
          <a:off x="19878675" y="68113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76D60E31-F520-42BC-961B-976B3E5F09D7}"/>
            </a:ext>
          </a:extLst>
        </xdr:cNvPr>
        <xdr:cNvSpPr txBox="1"/>
      </xdr:nvSpPr>
      <xdr:spPr>
        <a:xfrm>
          <a:off x="19992975" y="544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C189F2C9-DC33-4486-A5BA-841E3D2F6D8E}"/>
            </a:ext>
          </a:extLst>
        </xdr:cNvPr>
        <xdr:cNvCxnSpPr/>
      </xdr:nvCxnSpPr>
      <xdr:spPr>
        <a:xfrm>
          <a:off x="19878675" y="56558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EC6A6D3A-63BF-4479-9019-9653457E4225}"/>
            </a:ext>
          </a:extLst>
        </xdr:cNvPr>
        <xdr:cNvSpPr txBox="1"/>
      </xdr:nvSpPr>
      <xdr:spPr>
        <a:xfrm>
          <a:off x="19992975" y="63256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1EC92406-E3C5-4580-A364-A1BB5BBAB299}"/>
            </a:ext>
          </a:extLst>
        </xdr:cNvPr>
        <xdr:cNvSpPr/>
      </xdr:nvSpPr>
      <xdr:spPr>
        <a:xfrm>
          <a:off x="19897725" y="64742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3A5E10DF-887D-4778-92D6-B2AEF2075951}"/>
            </a:ext>
          </a:extLst>
        </xdr:cNvPr>
        <xdr:cNvSpPr/>
      </xdr:nvSpPr>
      <xdr:spPr>
        <a:xfrm>
          <a:off x="19154775" y="64867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8AF6ECE1-42CC-422C-B35B-6681F81FD9F2}"/>
            </a:ext>
          </a:extLst>
        </xdr:cNvPr>
        <xdr:cNvSpPr/>
      </xdr:nvSpPr>
      <xdr:spPr>
        <a:xfrm>
          <a:off x="18345150" y="64875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576" name="フローチャート: 判断 575">
          <a:extLst>
            <a:ext uri="{FF2B5EF4-FFF2-40B4-BE49-F238E27FC236}">
              <a16:creationId xmlns:a16="http://schemas.microsoft.com/office/drawing/2014/main" id="{41F2DB91-FAE9-40F5-BF56-9B6F9A11ABA7}"/>
            </a:ext>
          </a:extLst>
        </xdr:cNvPr>
        <xdr:cNvSpPr/>
      </xdr:nvSpPr>
      <xdr:spPr>
        <a:xfrm>
          <a:off x="17554575" y="651586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577" name="フローチャート: 判断 576">
          <a:extLst>
            <a:ext uri="{FF2B5EF4-FFF2-40B4-BE49-F238E27FC236}">
              <a16:creationId xmlns:a16="http://schemas.microsoft.com/office/drawing/2014/main" id="{1725CBDA-EE65-41A8-A0F4-C03EA14FD155}"/>
            </a:ext>
          </a:extLst>
        </xdr:cNvPr>
        <xdr:cNvSpPr/>
      </xdr:nvSpPr>
      <xdr:spPr>
        <a:xfrm>
          <a:off x="16754475" y="64844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936A1C87-E471-4817-A19D-697F58D20E85}"/>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6C61A186-7AD3-4500-9B19-4552BEA0621B}"/>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C237F246-127A-4654-9910-A34B95AFB11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2E43271E-F997-4511-9179-589201CDC05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64580A15-202C-42F6-B5D5-FB72B58C17F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20828</xdr:rowOff>
    </xdr:from>
    <xdr:to>
      <xdr:col>116</xdr:col>
      <xdr:colOff>114300</xdr:colOff>
      <xdr:row>41</xdr:row>
      <xdr:rowOff>122428</xdr:rowOff>
    </xdr:to>
    <xdr:sp macro="" textlink="">
      <xdr:nvSpPr>
        <xdr:cNvPr id="583" name="楕円 582">
          <a:extLst>
            <a:ext uri="{FF2B5EF4-FFF2-40B4-BE49-F238E27FC236}">
              <a16:creationId xmlns:a16="http://schemas.microsoft.com/office/drawing/2014/main" id="{451EFB66-559E-462E-A4AC-BEE994B845FE}"/>
            </a:ext>
          </a:extLst>
        </xdr:cNvPr>
        <xdr:cNvSpPr/>
      </xdr:nvSpPr>
      <xdr:spPr>
        <a:xfrm>
          <a:off x="19897725" y="66692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107205</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73E98AB3-483E-4435-AD13-C35F7F79EBAB}"/>
            </a:ext>
          </a:extLst>
        </xdr:cNvPr>
        <xdr:cNvSpPr txBox="1"/>
      </xdr:nvSpPr>
      <xdr:spPr>
        <a:xfrm>
          <a:off x="19992975" y="659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23876</xdr:rowOff>
    </xdr:from>
    <xdr:to>
      <xdr:col>112</xdr:col>
      <xdr:colOff>38100</xdr:colOff>
      <xdr:row>41</xdr:row>
      <xdr:rowOff>125476</xdr:rowOff>
    </xdr:to>
    <xdr:sp macro="" textlink="">
      <xdr:nvSpPr>
        <xdr:cNvPr id="585" name="楕円 584">
          <a:extLst>
            <a:ext uri="{FF2B5EF4-FFF2-40B4-BE49-F238E27FC236}">
              <a16:creationId xmlns:a16="http://schemas.microsoft.com/office/drawing/2014/main" id="{4B156D61-F8A5-433C-8C18-A7C9B7FA56FA}"/>
            </a:ext>
          </a:extLst>
        </xdr:cNvPr>
        <xdr:cNvSpPr/>
      </xdr:nvSpPr>
      <xdr:spPr>
        <a:xfrm>
          <a:off x="19154775" y="667550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71628</xdr:rowOff>
    </xdr:from>
    <xdr:to>
      <xdr:col>116</xdr:col>
      <xdr:colOff>63500</xdr:colOff>
      <xdr:row>41</xdr:row>
      <xdr:rowOff>74676</xdr:rowOff>
    </xdr:to>
    <xdr:cxnSp macro="">
      <xdr:nvCxnSpPr>
        <xdr:cNvPr id="586" name="直線コネクタ 585">
          <a:extLst>
            <a:ext uri="{FF2B5EF4-FFF2-40B4-BE49-F238E27FC236}">
              <a16:creationId xmlns:a16="http://schemas.microsoft.com/office/drawing/2014/main" id="{4C2259D9-1117-4B82-A89A-726C07E0BC5A}"/>
            </a:ext>
          </a:extLst>
        </xdr:cNvPr>
        <xdr:cNvCxnSpPr/>
      </xdr:nvCxnSpPr>
      <xdr:spPr>
        <a:xfrm flipV="1">
          <a:off x="19202400" y="6716903"/>
          <a:ext cx="752475"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26924</xdr:rowOff>
    </xdr:from>
    <xdr:to>
      <xdr:col>107</xdr:col>
      <xdr:colOff>101600</xdr:colOff>
      <xdr:row>41</xdr:row>
      <xdr:rowOff>128524</xdr:rowOff>
    </xdr:to>
    <xdr:sp macro="" textlink="">
      <xdr:nvSpPr>
        <xdr:cNvPr id="587" name="楕円 586">
          <a:extLst>
            <a:ext uri="{FF2B5EF4-FFF2-40B4-BE49-F238E27FC236}">
              <a16:creationId xmlns:a16="http://schemas.microsoft.com/office/drawing/2014/main" id="{EFA6B170-B907-4FE4-887E-FF08814CF0E5}"/>
            </a:ext>
          </a:extLst>
        </xdr:cNvPr>
        <xdr:cNvSpPr/>
      </xdr:nvSpPr>
      <xdr:spPr>
        <a:xfrm>
          <a:off x="18345150" y="66785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74676</xdr:rowOff>
    </xdr:from>
    <xdr:to>
      <xdr:col>111</xdr:col>
      <xdr:colOff>177800</xdr:colOff>
      <xdr:row>41</xdr:row>
      <xdr:rowOff>77724</xdr:rowOff>
    </xdr:to>
    <xdr:cxnSp macro="">
      <xdr:nvCxnSpPr>
        <xdr:cNvPr id="588" name="直線コネクタ 587">
          <a:extLst>
            <a:ext uri="{FF2B5EF4-FFF2-40B4-BE49-F238E27FC236}">
              <a16:creationId xmlns:a16="http://schemas.microsoft.com/office/drawing/2014/main" id="{2813D3F7-EA85-4D40-96A1-72A49CDB8644}"/>
            </a:ext>
          </a:extLst>
        </xdr:cNvPr>
        <xdr:cNvCxnSpPr/>
      </xdr:nvCxnSpPr>
      <xdr:spPr>
        <a:xfrm flipV="1">
          <a:off x="18392775" y="6723126"/>
          <a:ext cx="809625"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30734</xdr:rowOff>
    </xdr:from>
    <xdr:to>
      <xdr:col>102</xdr:col>
      <xdr:colOff>165100</xdr:colOff>
      <xdr:row>41</xdr:row>
      <xdr:rowOff>132334</xdr:rowOff>
    </xdr:to>
    <xdr:sp macro="" textlink="">
      <xdr:nvSpPr>
        <xdr:cNvPr id="589" name="楕円 588">
          <a:extLst>
            <a:ext uri="{FF2B5EF4-FFF2-40B4-BE49-F238E27FC236}">
              <a16:creationId xmlns:a16="http://schemas.microsoft.com/office/drawing/2014/main" id="{A32B4896-63C7-40DC-BD26-BD97A7D56738}"/>
            </a:ext>
          </a:extLst>
        </xdr:cNvPr>
        <xdr:cNvSpPr/>
      </xdr:nvSpPr>
      <xdr:spPr>
        <a:xfrm>
          <a:off x="17554575" y="667600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77724</xdr:rowOff>
    </xdr:from>
    <xdr:to>
      <xdr:col>107</xdr:col>
      <xdr:colOff>50800</xdr:colOff>
      <xdr:row>41</xdr:row>
      <xdr:rowOff>81534</xdr:rowOff>
    </xdr:to>
    <xdr:cxnSp macro="">
      <xdr:nvCxnSpPr>
        <xdr:cNvPr id="590" name="直線コネクタ 589">
          <a:extLst>
            <a:ext uri="{FF2B5EF4-FFF2-40B4-BE49-F238E27FC236}">
              <a16:creationId xmlns:a16="http://schemas.microsoft.com/office/drawing/2014/main" id="{A92A7B79-6140-4E54-968D-305CFD181D6C}"/>
            </a:ext>
          </a:extLst>
        </xdr:cNvPr>
        <xdr:cNvCxnSpPr/>
      </xdr:nvCxnSpPr>
      <xdr:spPr>
        <a:xfrm flipV="1">
          <a:off x="17602200" y="6726174"/>
          <a:ext cx="790575"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33020</xdr:rowOff>
    </xdr:from>
    <xdr:to>
      <xdr:col>98</xdr:col>
      <xdr:colOff>38100</xdr:colOff>
      <xdr:row>41</xdr:row>
      <xdr:rowOff>134620</xdr:rowOff>
    </xdr:to>
    <xdr:sp macro="" textlink="">
      <xdr:nvSpPr>
        <xdr:cNvPr id="591" name="楕円 590">
          <a:extLst>
            <a:ext uri="{FF2B5EF4-FFF2-40B4-BE49-F238E27FC236}">
              <a16:creationId xmlns:a16="http://schemas.microsoft.com/office/drawing/2014/main" id="{C0749ADA-8D62-4961-8384-E1225A0B6FE8}"/>
            </a:ext>
          </a:extLst>
        </xdr:cNvPr>
        <xdr:cNvSpPr/>
      </xdr:nvSpPr>
      <xdr:spPr>
        <a:xfrm>
          <a:off x="16754475" y="6678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81534</xdr:rowOff>
    </xdr:from>
    <xdr:to>
      <xdr:col>102</xdr:col>
      <xdr:colOff>114300</xdr:colOff>
      <xdr:row>41</xdr:row>
      <xdr:rowOff>83820</xdr:rowOff>
    </xdr:to>
    <xdr:cxnSp macro="">
      <xdr:nvCxnSpPr>
        <xdr:cNvPr id="592" name="直線コネクタ 591">
          <a:extLst>
            <a:ext uri="{FF2B5EF4-FFF2-40B4-BE49-F238E27FC236}">
              <a16:creationId xmlns:a16="http://schemas.microsoft.com/office/drawing/2014/main" id="{E2D31D51-9969-417A-82A4-EA50824BFAEF}"/>
            </a:ext>
          </a:extLst>
        </xdr:cNvPr>
        <xdr:cNvCxnSpPr/>
      </xdr:nvCxnSpPr>
      <xdr:spPr>
        <a:xfrm flipV="1">
          <a:off x="16802100" y="6733159"/>
          <a:ext cx="8001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9C229122-0EE3-4001-9047-A588EF89B5C4}"/>
            </a:ext>
          </a:extLst>
        </xdr:cNvPr>
        <xdr:cNvSpPr txBox="1"/>
      </xdr:nvSpPr>
      <xdr:spPr>
        <a:xfrm>
          <a:off x="18983402" y="628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1BD47D68-4359-4434-B0D6-1807F6130A2A}"/>
            </a:ext>
          </a:extLst>
        </xdr:cNvPr>
        <xdr:cNvSpPr txBox="1"/>
      </xdr:nvSpPr>
      <xdr:spPr>
        <a:xfrm>
          <a:off x="18183302" y="6284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8D5B9B4D-CCA1-4845-BB3C-3CC52ECAA25C}"/>
            </a:ext>
          </a:extLst>
        </xdr:cNvPr>
        <xdr:cNvSpPr txBox="1"/>
      </xdr:nvSpPr>
      <xdr:spPr>
        <a:xfrm>
          <a:off x="17383202" y="630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598EB23B-8584-4741-8B56-B809E0F05A56}"/>
            </a:ext>
          </a:extLst>
        </xdr:cNvPr>
        <xdr:cNvSpPr txBox="1"/>
      </xdr:nvSpPr>
      <xdr:spPr>
        <a:xfrm>
          <a:off x="16592627" y="62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116603</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118FFE1C-94BB-4F1C-8C23-0095F37E0093}"/>
            </a:ext>
          </a:extLst>
        </xdr:cNvPr>
        <xdr:cNvSpPr txBox="1"/>
      </xdr:nvSpPr>
      <xdr:spPr>
        <a:xfrm>
          <a:off x="18983402" y="676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119651</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F8EF8453-D7EC-4358-80EC-55409B7C3647}"/>
            </a:ext>
          </a:extLst>
        </xdr:cNvPr>
        <xdr:cNvSpPr txBox="1"/>
      </xdr:nvSpPr>
      <xdr:spPr>
        <a:xfrm>
          <a:off x="18183302" y="677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123461</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6BB0D4D6-8C7A-4B2B-BF4F-6EF4F7E9E4A2}"/>
            </a:ext>
          </a:extLst>
        </xdr:cNvPr>
        <xdr:cNvSpPr txBox="1"/>
      </xdr:nvSpPr>
      <xdr:spPr>
        <a:xfrm>
          <a:off x="17383202" y="677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125747</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4647B254-DE06-4B9E-A5AE-871B6E7C0B79}"/>
            </a:ext>
          </a:extLst>
        </xdr:cNvPr>
        <xdr:cNvSpPr txBox="1"/>
      </xdr:nvSpPr>
      <xdr:spPr>
        <a:xfrm>
          <a:off x="16592627" y="677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9169F6D5-6EF6-4A4F-8964-87C6B8B68B6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EA5D0D44-BF28-44FC-8A75-5C63ACEB95C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B11D767B-EE57-4832-BDA5-619D700D71F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9D7E78E5-886C-467E-AFBA-573160BC2611}"/>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27047291-1FED-4974-8337-E5BC43B11FF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5A7865AF-1C25-4DAF-9C06-602A88A23047}"/>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54873777-3EC3-40CD-9ECE-79900A3DA24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FC4C0424-77DD-4BFC-8BBD-4CF91C7C91B0}"/>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E7A531A2-F75B-4B29-9868-FFB551B31BB5}"/>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4E1D6E90-9C1D-4963-AAE9-D08464553E74}"/>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A7A2A623-F39B-4334-BDB0-ABC1D30373D2}"/>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801C2CEC-925C-4C5F-8971-15D20EB941BC}"/>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4A6C7AD8-D19D-4610-8FA9-AA153F1F4EC0}"/>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57AC727E-B50D-4D5B-A82F-A67871330E55}"/>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05444321-2DDD-4E32-AB91-1584793AA5AD}"/>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55AD3E92-878D-48BB-8072-A96F8546035B}"/>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E6EF7F05-8B0C-4ADA-B5B5-26106412BF78}"/>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B7B9317F-37CC-41AA-8A06-53A0B88E1B57}"/>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0C7E60AF-A62C-42A3-B30A-94C3C1846BC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83DE1F8A-BC0E-4D76-87AB-FB52DA1FE588}"/>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915E09C7-2707-4765-B21F-ECBBD152C80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4B930D96-28EE-4B9B-AC7B-124579748582}"/>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67685403-7FEA-4151-84F5-EC45EF95E154}"/>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46C6235E-FD4E-4434-99B9-7F4BAC80137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F0915391-5050-4612-A56F-40F1370A104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ACC3C95B-D67E-4CDA-B011-3F6777DAF90F}"/>
            </a:ext>
          </a:extLst>
        </xdr:cNvPr>
        <xdr:cNvCxnSpPr/>
      </xdr:nvCxnSpPr>
      <xdr:spPr>
        <a:xfrm flipV="1">
          <a:off x="14696439" y="9108259"/>
          <a:ext cx="0" cy="1395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ABB4E718-1425-48F8-8A0A-502EBF57D0DF}"/>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89A70D99-B11E-45D9-82E8-66FD6B86066A}"/>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AA550D2F-CD1E-4C49-BED3-25A19C871849}"/>
            </a:ext>
          </a:extLst>
        </xdr:cNvPr>
        <xdr:cNvSpPr txBox="1"/>
      </xdr:nvSpPr>
      <xdr:spPr>
        <a:xfrm>
          <a:off x="14735175" y="8896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0E253D76-7211-4D40-8660-D22FF69E097F}"/>
            </a:ext>
          </a:extLst>
        </xdr:cNvPr>
        <xdr:cNvCxnSpPr/>
      </xdr:nvCxnSpPr>
      <xdr:spPr>
        <a:xfrm>
          <a:off x="14611350" y="9108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117FE722-9C98-4C84-8886-6BB64784904F}"/>
            </a:ext>
          </a:extLst>
        </xdr:cNvPr>
        <xdr:cNvSpPr txBox="1"/>
      </xdr:nvSpPr>
      <xdr:spPr>
        <a:xfrm>
          <a:off x="14735175" y="98680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EFFE4EE9-6079-4D7E-A5A6-3D0F1A08E4EA}"/>
            </a:ext>
          </a:extLst>
        </xdr:cNvPr>
        <xdr:cNvSpPr/>
      </xdr:nvSpPr>
      <xdr:spPr>
        <a:xfrm>
          <a:off x="14649450" y="98896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CB9DF5B2-8DE3-4284-B071-D3FDF39D1C62}"/>
            </a:ext>
          </a:extLst>
        </xdr:cNvPr>
        <xdr:cNvSpPr/>
      </xdr:nvSpPr>
      <xdr:spPr>
        <a:xfrm>
          <a:off x="13887450" y="9888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A240DED6-12CA-409E-A2AF-4B1E98B5748E}"/>
            </a:ext>
          </a:extLst>
        </xdr:cNvPr>
        <xdr:cNvSpPr/>
      </xdr:nvSpPr>
      <xdr:spPr>
        <a:xfrm>
          <a:off x="13096875" y="98490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635" name="フローチャート: 判断 634">
          <a:extLst>
            <a:ext uri="{FF2B5EF4-FFF2-40B4-BE49-F238E27FC236}">
              <a16:creationId xmlns:a16="http://schemas.microsoft.com/office/drawing/2014/main" id="{1D1B79B6-949F-48B3-A401-D09C1366B331}"/>
            </a:ext>
          </a:extLst>
        </xdr:cNvPr>
        <xdr:cNvSpPr/>
      </xdr:nvSpPr>
      <xdr:spPr>
        <a:xfrm>
          <a:off x="12296775" y="98294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636" name="フローチャート: 判断 635">
          <a:extLst>
            <a:ext uri="{FF2B5EF4-FFF2-40B4-BE49-F238E27FC236}">
              <a16:creationId xmlns:a16="http://schemas.microsoft.com/office/drawing/2014/main" id="{290CEEEE-CBF2-4DEF-99FA-4061734D7593}"/>
            </a:ext>
          </a:extLst>
        </xdr:cNvPr>
        <xdr:cNvSpPr/>
      </xdr:nvSpPr>
      <xdr:spPr>
        <a:xfrm>
          <a:off x="11487150" y="98554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3C83E41B-8088-4DFD-8363-ED2C17A2100D}"/>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1CF2A497-0AF5-4165-B3DB-2EA0C8E42CF1}"/>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5D115EA9-7F95-44AB-919C-AFE6EB2E1798}"/>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188E3B34-E1D1-4322-815A-EBB45EB2253B}"/>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2BAD857-C292-4C95-B4F3-96B2BA7EE38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141877</xdr:rowOff>
    </xdr:from>
    <xdr:to>
      <xdr:col>85</xdr:col>
      <xdr:colOff>177800</xdr:colOff>
      <xdr:row>59</xdr:row>
      <xdr:rowOff>72027</xdr:rowOff>
    </xdr:to>
    <xdr:sp macro="" textlink="">
      <xdr:nvSpPr>
        <xdr:cNvPr id="642" name="楕円 641">
          <a:extLst>
            <a:ext uri="{FF2B5EF4-FFF2-40B4-BE49-F238E27FC236}">
              <a16:creationId xmlns:a16="http://schemas.microsoft.com/office/drawing/2014/main" id="{498E9F74-9750-48BE-B4D3-58D916385E7F}"/>
            </a:ext>
          </a:extLst>
        </xdr:cNvPr>
        <xdr:cNvSpPr/>
      </xdr:nvSpPr>
      <xdr:spPr>
        <a:xfrm>
          <a:off x="14649450" y="954622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164754</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A1F3D658-3E62-4D7F-8ED2-5221DC8C2FEA}"/>
            </a:ext>
          </a:extLst>
        </xdr:cNvPr>
        <xdr:cNvSpPr txBox="1"/>
      </xdr:nvSpPr>
      <xdr:spPr>
        <a:xfrm>
          <a:off x="14735175" y="9400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53703</xdr:rowOff>
    </xdr:from>
    <xdr:to>
      <xdr:col>81</xdr:col>
      <xdr:colOff>101600</xdr:colOff>
      <xdr:row>58</xdr:row>
      <xdr:rowOff>155303</xdr:rowOff>
    </xdr:to>
    <xdr:sp macro="" textlink="">
      <xdr:nvSpPr>
        <xdr:cNvPr id="644" name="楕円 643">
          <a:extLst>
            <a:ext uri="{FF2B5EF4-FFF2-40B4-BE49-F238E27FC236}">
              <a16:creationId xmlns:a16="http://schemas.microsoft.com/office/drawing/2014/main" id="{53925999-475C-481F-B8BA-D1DE4B378081}"/>
            </a:ext>
          </a:extLst>
        </xdr:cNvPr>
        <xdr:cNvSpPr/>
      </xdr:nvSpPr>
      <xdr:spPr>
        <a:xfrm>
          <a:off x="13887450" y="945170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104503</xdr:rowOff>
    </xdr:from>
    <xdr:to>
      <xdr:col>85</xdr:col>
      <xdr:colOff>127000</xdr:colOff>
      <xdr:row>59</xdr:row>
      <xdr:rowOff>21227</xdr:rowOff>
    </xdr:to>
    <xdr:cxnSp macro="">
      <xdr:nvCxnSpPr>
        <xdr:cNvPr id="645" name="直線コネクタ 644">
          <a:extLst>
            <a:ext uri="{FF2B5EF4-FFF2-40B4-BE49-F238E27FC236}">
              <a16:creationId xmlns:a16="http://schemas.microsoft.com/office/drawing/2014/main" id="{0C10D539-403E-4F80-BD49-818F6DD55536}"/>
            </a:ext>
          </a:extLst>
        </xdr:cNvPr>
        <xdr:cNvCxnSpPr/>
      </xdr:nvCxnSpPr>
      <xdr:spPr>
        <a:xfrm>
          <a:off x="13935075" y="9508853"/>
          <a:ext cx="762000" cy="7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169635</xdr:rowOff>
    </xdr:from>
    <xdr:to>
      <xdr:col>76</xdr:col>
      <xdr:colOff>165100</xdr:colOff>
      <xdr:row>58</xdr:row>
      <xdr:rowOff>99785</xdr:rowOff>
    </xdr:to>
    <xdr:sp macro="" textlink="">
      <xdr:nvSpPr>
        <xdr:cNvPr id="646" name="楕円 645">
          <a:extLst>
            <a:ext uri="{FF2B5EF4-FFF2-40B4-BE49-F238E27FC236}">
              <a16:creationId xmlns:a16="http://schemas.microsoft.com/office/drawing/2014/main" id="{20217AD5-41B2-463C-83EC-C40F7F8F516B}"/>
            </a:ext>
          </a:extLst>
        </xdr:cNvPr>
        <xdr:cNvSpPr/>
      </xdr:nvSpPr>
      <xdr:spPr>
        <a:xfrm>
          <a:off x="13096875" y="93993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48985</xdr:rowOff>
    </xdr:from>
    <xdr:to>
      <xdr:col>81</xdr:col>
      <xdr:colOff>50800</xdr:colOff>
      <xdr:row>58</xdr:row>
      <xdr:rowOff>104503</xdr:rowOff>
    </xdr:to>
    <xdr:cxnSp macro="">
      <xdr:nvCxnSpPr>
        <xdr:cNvPr id="647" name="直線コネクタ 646">
          <a:extLst>
            <a:ext uri="{FF2B5EF4-FFF2-40B4-BE49-F238E27FC236}">
              <a16:creationId xmlns:a16="http://schemas.microsoft.com/office/drawing/2014/main" id="{FB86C2B9-6708-4EBA-B6A3-63B373911145}"/>
            </a:ext>
          </a:extLst>
        </xdr:cNvPr>
        <xdr:cNvCxnSpPr/>
      </xdr:nvCxnSpPr>
      <xdr:spPr>
        <a:xfrm>
          <a:off x="13144500" y="9446985"/>
          <a:ext cx="790575" cy="6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83094</xdr:rowOff>
    </xdr:from>
    <xdr:to>
      <xdr:col>72</xdr:col>
      <xdr:colOff>38100</xdr:colOff>
      <xdr:row>58</xdr:row>
      <xdr:rowOff>13244</xdr:rowOff>
    </xdr:to>
    <xdr:sp macro="" textlink="">
      <xdr:nvSpPr>
        <xdr:cNvPr id="648" name="楕円 647">
          <a:extLst>
            <a:ext uri="{FF2B5EF4-FFF2-40B4-BE49-F238E27FC236}">
              <a16:creationId xmlns:a16="http://schemas.microsoft.com/office/drawing/2014/main" id="{E12BBBC2-7A80-42C8-947A-27B972D56567}"/>
            </a:ext>
          </a:extLst>
        </xdr:cNvPr>
        <xdr:cNvSpPr/>
      </xdr:nvSpPr>
      <xdr:spPr>
        <a:xfrm>
          <a:off x="12296775" y="9325519"/>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133894</xdr:rowOff>
    </xdr:from>
    <xdr:to>
      <xdr:col>76</xdr:col>
      <xdr:colOff>114300</xdr:colOff>
      <xdr:row>58</xdr:row>
      <xdr:rowOff>48985</xdr:rowOff>
    </xdr:to>
    <xdr:cxnSp macro="">
      <xdr:nvCxnSpPr>
        <xdr:cNvPr id="649" name="直線コネクタ 648">
          <a:extLst>
            <a:ext uri="{FF2B5EF4-FFF2-40B4-BE49-F238E27FC236}">
              <a16:creationId xmlns:a16="http://schemas.microsoft.com/office/drawing/2014/main" id="{120CE82F-3B9E-43A6-8B7B-EC5C6B0D5D69}"/>
            </a:ext>
          </a:extLst>
        </xdr:cNvPr>
        <xdr:cNvCxnSpPr/>
      </xdr:nvCxnSpPr>
      <xdr:spPr>
        <a:xfrm>
          <a:off x="12344400" y="9373144"/>
          <a:ext cx="800100" cy="7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168003</xdr:rowOff>
    </xdr:from>
    <xdr:to>
      <xdr:col>67</xdr:col>
      <xdr:colOff>101600</xdr:colOff>
      <xdr:row>57</xdr:row>
      <xdr:rowOff>98153</xdr:rowOff>
    </xdr:to>
    <xdr:sp macro="" textlink="">
      <xdr:nvSpPr>
        <xdr:cNvPr id="650" name="楕円 649">
          <a:extLst>
            <a:ext uri="{FF2B5EF4-FFF2-40B4-BE49-F238E27FC236}">
              <a16:creationId xmlns:a16="http://schemas.microsoft.com/office/drawing/2014/main" id="{A7C05DFA-0889-4A3C-B89A-C9454FC80935}"/>
            </a:ext>
          </a:extLst>
        </xdr:cNvPr>
        <xdr:cNvSpPr/>
      </xdr:nvSpPr>
      <xdr:spPr>
        <a:xfrm>
          <a:off x="11487150" y="92421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47353</xdr:rowOff>
    </xdr:from>
    <xdr:to>
      <xdr:col>71</xdr:col>
      <xdr:colOff>177800</xdr:colOff>
      <xdr:row>57</xdr:row>
      <xdr:rowOff>133894</xdr:rowOff>
    </xdr:to>
    <xdr:cxnSp macro="">
      <xdr:nvCxnSpPr>
        <xdr:cNvPr id="651" name="直線コネクタ 650">
          <a:extLst>
            <a:ext uri="{FF2B5EF4-FFF2-40B4-BE49-F238E27FC236}">
              <a16:creationId xmlns:a16="http://schemas.microsoft.com/office/drawing/2014/main" id="{FAB40073-DCC8-4E05-A44D-8B1E150C2125}"/>
            </a:ext>
          </a:extLst>
        </xdr:cNvPr>
        <xdr:cNvCxnSpPr/>
      </xdr:nvCxnSpPr>
      <xdr:spPr>
        <a:xfrm>
          <a:off x="11534775" y="9289778"/>
          <a:ext cx="809625" cy="8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87647</xdr:rowOff>
    </xdr:from>
    <xdr:ext cx="405111" cy="259045"/>
    <xdr:sp macro="" textlink="">
      <xdr:nvSpPr>
        <xdr:cNvPr id="652" name="n_1aveValue【学校施設】&#10;有形固定資産減価償却率">
          <a:extLst>
            <a:ext uri="{FF2B5EF4-FFF2-40B4-BE49-F238E27FC236}">
              <a16:creationId xmlns:a16="http://schemas.microsoft.com/office/drawing/2014/main" id="{D35E99A7-0809-4A24-984B-A07AFC7261E2}"/>
            </a:ext>
          </a:extLst>
        </xdr:cNvPr>
        <xdr:cNvSpPr txBox="1"/>
      </xdr:nvSpPr>
      <xdr:spPr>
        <a:xfrm>
          <a:off x="13745219"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48458</xdr:rowOff>
    </xdr:from>
    <xdr:ext cx="405111" cy="259045"/>
    <xdr:sp macro="" textlink="">
      <xdr:nvSpPr>
        <xdr:cNvPr id="653" name="n_2aveValue【学校施設】&#10;有形固定資産減価償却率">
          <a:extLst>
            <a:ext uri="{FF2B5EF4-FFF2-40B4-BE49-F238E27FC236}">
              <a16:creationId xmlns:a16="http://schemas.microsoft.com/office/drawing/2014/main" id="{AB45537B-E394-4627-A83D-D9F0B0FDD817}"/>
            </a:ext>
          </a:extLst>
        </xdr:cNvPr>
        <xdr:cNvSpPr txBox="1"/>
      </xdr:nvSpPr>
      <xdr:spPr>
        <a:xfrm>
          <a:off x="12964169" y="993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28864</xdr:rowOff>
    </xdr:from>
    <xdr:ext cx="405111" cy="259045"/>
    <xdr:sp macro="" textlink="">
      <xdr:nvSpPr>
        <xdr:cNvPr id="654" name="n_3aveValue【学校施設】&#10;有形固定資産減価償却率">
          <a:extLst>
            <a:ext uri="{FF2B5EF4-FFF2-40B4-BE49-F238E27FC236}">
              <a16:creationId xmlns:a16="http://schemas.microsoft.com/office/drawing/2014/main" id="{B3930EA1-F0AE-4CB2-AED3-1B2604F95A50}"/>
            </a:ext>
          </a:extLst>
        </xdr:cNvPr>
        <xdr:cNvSpPr txBox="1"/>
      </xdr:nvSpPr>
      <xdr:spPr>
        <a:xfrm>
          <a:off x="12164069" y="991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51724</xdr:rowOff>
    </xdr:from>
    <xdr:ext cx="405111" cy="259045"/>
    <xdr:sp macro="" textlink="">
      <xdr:nvSpPr>
        <xdr:cNvPr id="655" name="n_4aveValue【学校施設】&#10;有形固定資産減価償却率">
          <a:extLst>
            <a:ext uri="{FF2B5EF4-FFF2-40B4-BE49-F238E27FC236}">
              <a16:creationId xmlns:a16="http://schemas.microsoft.com/office/drawing/2014/main" id="{6EFAE0AC-6E7C-40D8-8C9F-34C61F30E6F9}"/>
            </a:ext>
          </a:extLst>
        </xdr:cNvPr>
        <xdr:cNvSpPr txBox="1"/>
      </xdr:nvSpPr>
      <xdr:spPr>
        <a:xfrm>
          <a:off x="11354444"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380</xdr:rowOff>
    </xdr:from>
    <xdr:ext cx="405111" cy="259045"/>
    <xdr:sp macro="" textlink="">
      <xdr:nvSpPr>
        <xdr:cNvPr id="656" name="n_1mainValue【学校施設】&#10;有形固定資産減価償却率">
          <a:extLst>
            <a:ext uri="{FF2B5EF4-FFF2-40B4-BE49-F238E27FC236}">
              <a16:creationId xmlns:a16="http://schemas.microsoft.com/office/drawing/2014/main" id="{7024D9B4-9AC3-48DB-8FFF-37AD81298F92}"/>
            </a:ext>
          </a:extLst>
        </xdr:cNvPr>
        <xdr:cNvSpPr txBox="1"/>
      </xdr:nvSpPr>
      <xdr:spPr>
        <a:xfrm>
          <a:off x="13745219" y="9239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116312</xdr:rowOff>
    </xdr:from>
    <xdr:ext cx="405111" cy="259045"/>
    <xdr:sp macro="" textlink="">
      <xdr:nvSpPr>
        <xdr:cNvPr id="657" name="n_2mainValue【学校施設】&#10;有形固定資産減価償却率">
          <a:extLst>
            <a:ext uri="{FF2B5EF4-FFF2-40B4-BE49-F238E27FC236}">
              <a16:creationId xmlns:a16="http://schemas.microsoft.com/office/drawing/2014/main" id="{58750E49-DD0F-40C8-AE74-4DE5F9D89EA4}"/>
            </a:ext>
          </a:extLst>
        </xdr:cNvPr>
        <xdr:cNvSpPr txBox="1"/>
      </xdr:nvSpPr>
      <xdr:spPr>
        <a:xfrm>
          <a:off x="12964169" y="919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29771</xdr:rowOff>
    </xdr:from>
    <xdr:ext cx="405111" cy="259045"/>
    <xdr:sp macro="" textlink="">
      <xdr:nvSpPr>
        <xdr:cNvPr id="658" name="n_3mainValue【学校施設】&#10;有形固定資産減価償却率">
          <a:extLst>
            <a:ext uri="{FF2B5EF4-FFF2-40B4-BE49-F238E27FC236}">
              <a16:creationId xmlns:a16="http://schemas.microsoft.com/office/drawing/2014/main" id="{5C1F70C4-DF7D-48D0-85B6-20A63D306398}"/>
            </a:ext>
          </a:extLst>
        </xdr:cNvPr>
        <xdr:cNvSpPr txBox="1"/>
      </xdr:nvSpPr>
      <xdr:spPr>
        <a:xfrm>
          <a:off x="12164069" y="910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114680</xdr:rowOff>
    </xdr:from>
    <xdr:ext cx="405111" cy="259045"/>
    <xdr:sp macro="" textlink="">
      <xdr:nvSpPr>
        <xdr:cNvPr id="659" name="n_4mainValue【学校施設】&#10;有形固定資産減価償却率">
          <a:extLst>
            <a:ext uri="{FF2B5EF4-FFF2-40B4-BE49-F238E27FC236}">
              <a16:creationId xmlns:a16="http://schemas.microsoft.com/office/drawing/2014/main" id="{D1DF6B37-DEA7-4AF6-8EE2-AD620C6DF098}"/>
            </a:ext>
          </a:extLst>
        </xdr:cNvPr>
        <xdr:cNvSpPr txBox="1"/>
      </xdr:nvSpPr>
      <xdr:spPr>
        <a:xfrm>
          <a:off x="11354444" y="9030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6AD4A544-3645-4140-B6EE-C067F2F68B6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AC9449ED-5826-4EF6-81AE-11C36FE956AF}"/>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5AC9E619-2573-4A3C-B868-20EE7D643A86}"/>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F2DC36B9-AAF5-4EA8-893F-B1AB354C6E4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6A9FE8D9-5B10-4216-98DF-D272DC774447}"/>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FFDF1E72-E512-44EE-902B-3FE61AC68787}"/>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954C2474-2DCB-4DA7-910C-8867ACE5227D}"/>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BF40B53C-A3D0-48E7-A24F-A38A65FDB81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E1BAE7D7-9FDD-45D8-9368-F94066461EA3}"/>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6D4580B7-732B-4A6B-8C73-B1718FD902E5}"/>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D325858C-289F-429A-A63C-3FCB92277B94}"/>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68A71665-5E5B-4966-A2CD-D973CC890BE8}"/>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EEEF20FB-B53B-4702-8F46-44AE6F706342}"/>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7BA67E50-77AD-4BC9-8BA2-717A1D5F3B6F}"/>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C239EAF9-3609-496E-A5DA-BBC685CB2E9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877242D3-1370-468E-8187-3A8FF7A9BB03}"/>
            </a:ext>
          </a:extLst>
        </xdr:cNvPr>
        <xdr:cNvSpPr txBox="1"/>
      </xdr:nvSpPr>
      <xdr:spPr>
        <a:xfrm>
          <a:off x="15985051" y="958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4EE4A5AD-82E2-4816-AF3C-657D0EC09BE6}"/>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9B1CBCE6-C9B0-491C-B027-B1ED6300907A}"/>
            </a:ext>
          </a:extLst>
        </xdr:cNvPr>
        <xdr:cNvSpPr txBox="1"/>
      </xdr:nvSpPr>
      <xdr:spPr>
        <a:xfrm>
          <a:off x="15985051" y="923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FD2B2498-4AA1-4447-A9D6-DB38C04FB218}"/>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66E0F307-ECED-48CE-85C2-7477347C6496}"/>
            </a:ext>
          </a:extLst>
        </xdr:cNvPr>
        <xdr:cNvSpPr txBox="1"/>
      </xdr:nvSpPr>
      <xdr:spPr>
        <a:xfrm>
          <a:off x="159850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18729FC-A406-48B8-9277-A51DB0888156}"/>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1044A89D-1A12-47A2-B3E8-54C968232AE5}"/>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373D616F-1218-4DA9-9E8D-01A7619C769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45C8C02B-D783-4185-BD88-2FBAD70B4732}"/>
            </a:ext>
          </a:extLst>
        </xdr:cNvPr>
        <xdr:cNvCxnSpPr/>
      </xdr:nvCxnSpPr>
      <xdr:spPr>
        <a:xfrm flipV="1">
          <a:off x="19954239" y="8917915"/>
          <a:ext cx="0" cy="1434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06F7D5C9-B0B7-402E-8C07-B1211AEC5929}"/>
            </a:ext>
          </a:extLst>
        </xdr:cNvPr>
        <xdr:cNvSpPr txBox="1"/>
      </xdr:nvSpPr>
      <xdr:spPr>
        <a:xfrm>
          <a:off x="19992975" y="103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B953ADEB-7F31-4EB8-A4F9-DCCE3463F7CF}"/>
            </a:ext>
          </a:extLst>
        </xdr:cNvPr>
        <xdr:cNvCxnSpPr/>
      </xdr:nvCxnSpPr>
      <xdr:spPr>
        <a:xfrm>
          <a:off x="19878675" y="10352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9D5000E7-99E4-400B-BBEA-350969722C23}"/>
            </a:ext>
          </a:extLst>
        </xdr:cNvPr>
        <xdr:cNvSpPr txBox="1"/>
      </xdr:nvSpPr>
      <xdr:spPr>
        <a:xfrm>
          <a:off x="19992975" y="8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6F14A4CC-ECF5-4A65-9F98-2782A56EF781}"/>
            </a:ext>
          </a:extLst>
        </xdr:cNvPr>
        <xdr:cNvCxnSpPr/>
      </xdr:nvCxnSpPr>
      <xdr:spPr>
        <a:xfrm>
          <a:off x="19878675" y="8917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688" name="【学校施設】&#10;一人当たり面積平均値テキスト">
          <a:extLst>
            <a:ext uri="{FF2B5EF4-FFF2-40B4-BE49-F238E27FC236}">
              <a16:creationId xmlns:a16="http://schemas.microsoft.com/office/drawing/2014/main" id="{85BCA72F-5AFA-476C-9788-BBCBA0370136}"/>
            </a:ext>
          </a:extLst>
        </xdr:cNvPr>
        <xdr:cNvSpPr txBox="1"/>
      </xdr:nvSpPr>
      <xdr:spPr>
        <a:xfrm>
          <a:off x="19992975" y="99417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DDAD89C9-B12F-4AFF-A0C7-D6488048C80D}"/>
            </a:ext>
          </a:extLst>
        </xdr:cNvPr>
        <xdr:cNvSpPr/>
      </xdr:nvSpPr>
      <xdr:spPr>
        <a:xfrm>
          <a:off x="19897725" y="100776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C3906340-2A2E-4B84-83EA-310E2B6ECE02}"/>
            </a:ext>
          </a:extLst>
        </xdr:cNvPr>
        <xdr:cNvSpPr/>
      </xdr:nvSpPr>
      <xdr:spPr>
        <a:xfrm>
          <a:off x="19154775" y="1010452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3C433F92-F496-4BCD-98E6-CDE8106B92B1}"/>
            </a:ext>
          </a:extLst>
        </xdr:cNvPr>
        <xdr:cNvSpPr/>
      </xdr:nvSpPr>
      <xdr:spPr>
        <a:xfrm>
          <a:off x="18345150" y="10118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692" name="フローチャート: 判断 691">
          <a:extLst>
            <a:ext uri="{FF2B5EF4-FFF2-40B4-BE49-F238E27FC236}">
              <a16:creationId xmlns:a16="http://schemas.microsoft.com/office/drawing/2014/main" id="{EF8FD3DC-45F7-4057-B453-DE881EE3ADA8}"/>
            </a:ext>
          </a:extLst>
        </xdr:cNvPr>
        <xdr:cNvSpPr/>
      </xdr:nvSpPr>
      <xdr:spPr>
        <a:xfrm>
          <a:off x="17554575" y="101229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693" name="フローチャート: 判断 692">
          <a:extLst>
            <a:ext uri="{FF2B5EF4-FFF2-40B4-BE49-F238E27FC236}">
              <a16:creationId xmlns:a16="http://schemas.microsoft.com/office/drawing/2014/main" id="{30730E4D-A9CF-46E8-A34B-6352E804196C}"/>
            </a:ext>
          </a:extLst>
        </xdr:cNvPr>
        <xdr:cNvSpPr/>
      </xdr:nvSpPr>
      <xdr:spPr>
        <a:xfrm>
          <a:off x="16754475" y="1011722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CAB99280-715F-4295-A69B-1A8052ADAF0A}"/>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D27C7BF4-03D0-47EA-AE6C-41B6DBAE4D98}"/>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841DEB70-5BC1-46BF-8A55-A637109D94E2}"/>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192838B-4C78-4C14-B340-EE17611E7168}"/>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4B2A8CA-22B8-46B6-B944-9FB9445A5B61}"/>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148463</xdr:rowOff>
    </xdr:from>
    <xdr:to>
      <xdr:col>116</xdr:col>
      <xdr:colOff>114300</xdr:colOff>
      <xdr:row>63</xdr:row>
      <xdr:rowOff>78613</xdr:rowOff>
    </xdr:to>
    <xdr:sp macro="" textlink="">
      <xdr:nvSpPr>
        <xdr:cNvPr id="699" name="楕円 698">
          <a:extLst>
            <a:ext uri="{FF2B5EF4-FFF2-40B4-BE49-F238E27FC236}">
              <a16:creationId xmlns:a16="http://schemas.microsoft.com/office/drawing/2014/main" id="{BF80815E-4082-4230-8C91-DA100B68EC63}"/>
            </a:ext>
          </a:extLst>
        </xdr:cNvPr>
        <xdr:cNvSpPr/>
      </xdr:nvSpPr>
      <xdr:spPr>
        <a:xfrm>
          <a:off x="19897725" y="1019416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63390</xdr:rowOff>
    </xdr:from>
    <xdr:ext cx="469744" cy="259045"/>
    <xdr:sp macro="" textlink="">
      <xdr:nvSpPr>
        <xdr:cNvPr id="700" name="【学校施設】&#10;一人当たり面積該当値テキスト">
          <a:extLst>
            <a:ext uri="{FF2B5EF4-FFF2-40B4-BE49-F238E27FC236}">
              <a16:creationId xmlns:a16="http://schemas.microsoft.com/office/drawing/2014/main" id="{873050ED-4B5B-40CB-92A7-EEA3C9451110}"/>
            </a:ext>
          </a:extLst>
        </xdr:cNvPr>
        <xdr:cNvSpPr txBox="1"/>
      </xdr:nvSpPr>
      <xdr:spPr>
        <a:xfrm>
          <a:off x="19992975" y="1011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153416</xdr:rowOff>
    </xdr:from>
    <xdr:to>
      <xdr:col>112</xdr:col>
      <xdr:colOff>38100</xdr:colOff>
      <xdr:row>63</xdr:row>
      <xdr:rowOff>83566</xdr:rowOff>
    </xdr:to>
    <xdr:sp macro="" textlink="">
      <xdr:nvSpPr>
        <xdr:cNvPr id="701" name="楕円 700">
          <a:extLst>
            <a:ext uri="{FF2B5EF4-FFF2-40B4-BE49-F238E27FC236}">
              <a16:creationId xmlns:a16="http://schemas.microsoft.com/office/drawing/2014/main" id="{9A139D30-AAB8-43B7-8150-8203AA3E8375}"/>
            </a:ext>
          </a:extLst>
        </xdr:cNvPr>
        <xdr:cNvSpPr/>
      </xdr:nvSpPr>
      <xdr:spPr>
        <a:xfrm>
          <a:off x="19154775" y="1020229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27813</xdr:rowOff>
    </xdr:from>
    <xdr:to>
      <xdr:col>116</xdr:col>
      <xdr:colOff>63500</xdr:colOff>
      <xdr:row>63</xdr:row>
      <xdr:rowOff>32766</xdr:rowOff>
    </xdr:to>
    <xdr:cxnSp macro="">
      <xdr:nvCxnSpPr>
        <xdr:cNvPr id="702" name="直線コネクタ 701">
          <a:extLst>
            <a:ext uri="{FF2B5EF4-FFF2-40B4-BE49-F238E27FC236}">
              <a16:creationId xmlns:a16="http://schemas.microsoft.com/office/drawing/2014/main" id="{B892E593-4E26-4AAB-95B4-53BD5529B303}"/>
            </a:ext>
          </a:extLst>
        </xdr:cNvPr>
        <xdr:cNvCxnSpPr/>
      </xdr:nvCxnSpPr>
      <xdr:spPr>
        <a:xfrm flipV="1">
          <a:off x="19202400" y="10241788"/>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158369</xdr:rowOff>
    </xdr:from>
    <xdr:to>
      <xdr:col>107</xdr:col>
      <xdr:colOff>101600</xdr:colOff>
      <xdr:row>63</xdr:row>
      <xdr:rowOff>88519</xdr:rowOff>
    </xdr:to>
    <xdr:sp macro="" textlink="">
      <xdr:nvSpPr>
        <xdr:cNvPr id="703" name="楕円 702">
          <a:extLst>
            <a:ext uri="{FF2B5EF4-FFF2-40B4-BE49-F238E27FC236}">
              <a16:creationId xmlns:a16="http://schemas.microsoft.com/office/drawing/2014/main" id="{5082550E-AB10-4CDE-BD65-82600FB748DE}"/>
            </a:ext>
          </a:extLst>
        </xdr:cNvPr>
        <xdr:cNvSpPr/>
      </xdr:nvSpPr>
      <xdr:spPr>
        <a:xfrm>
          <a:off x="18345150" y="1021041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32766</xdr:rowOff>
    </xdr:from>
    <xdr:to>
      <xdr:col>111</xdr:col>
      <xdr:colOff>177800</xdr:colOff>
      <xdr:row>63</xdr:row>
      <xdr:rowOff>37719</xdr:rowOff>
    </xdr:to>
    <xdr:cxnSp macro="">
      <xdr:nvCxnSpPr>
        <xdr:cNvPr id="704" name="直線コネクタ 703">
          <a:extLst>
            <a:ext uri="{FF2B5EF4-FFF2-40B4-BE49-F238E27FC236}">
              <a16:creationId xmlns:a16="http://schemas.microsoft.com/office/drawing/2014/main" id="{476D6397-BB14-46A7-82AE-AF86E3AA9C26}"/>
            </a:ext>
          </a:extLst>
        </xdr:cNvPr>
        <xdr:cNvCxnSpPr/>
      </xdr:nvCxnSpPr>
      <xdr:spPr>
        <a:xfrm flipV="1">
          <a:off x="18392775" y="10240391"/>
          <a:ext cx="809625" cy="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164236</xdr:rowOff>
    </xdr:from>
    <xdr:to>
      <xdr:col>102</xdr:col>
      <xdr:colOff>165100</xdr:colOff>
      <xdr:row>63</xdr:row>
      <xdr:rowOff>94386</xdr:rowOff>
    </xdr:to>
    <xdr:sp macro="" textlink="">
      <xdr:nvSpPr>
        <xdr:cNvPr id="705" name="楕円 704">
          <a:extLst>
            <a:ext uri="{FF2B5EF4-FFF2-40B4-BE49-F238E27FC236}">
              <a16:creationId xmlns:a16="http://schemas.microsoft.com/office/drawing/2014/main" id="{43938F37-DFCD-43D8-AB3A-9327FE91FE19}"/>
            </a:ext>
          </a:extLst>
        </xdr:cNvPr>
        <xdr:cNvSpPr/>
      </xdr:nvSpPr>
      <xdr:spPr>
        <a:xfrm>
          <a:off x="17554575" y="102099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37719</xdr:rowOff>
    </xdr:from>
    <xdr:to>
      <xdr:col>107</xdr:col>
      <xdr:colOff>50800</xdr:colOff>
      <xdr:row>63</xdr:row>
      <xdr:rowOff>43586</xdr:rowOff>
    </xdr:to>
    <xdr:cxnSp macro="">
      <xdr:nvCxnSpPr>
        <xdr:cNvPr id="706" name="直線コネクタ 705">
          <a:extLst>
            <a:ext uri="{FF2B5EF4-FFF2-40B4-BE49-F238E27FC236}">
              <a16:creationId xmlns:a16="http://schemas.microsoft.com/office/drawing/2014/main" id="{A9FEA533-F95F-4855-A361-B4516C426A04}"/>
            </a:ext>
          </a:extLst>
        </xdr:cNvPr>
        <xdr:cNvCxnSpPr/>
      </xdr:nvCxnSpPr>
      <xdr:spPr>
        <a:xfrm flipV="1">
          <a:off x="17602200" y="10248519"/>
          <a:ext cx="790575" cy="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167589</xdr:rowOff>
    </xdr:from>
    <xdr:to>
      <xdr:col>98</xdr:col>
      <xdr:colOff>38100</xdr:colOff>
      <xdr:row>63</xdr:row>
      <xdr:rowOff>97739</xdr:rowOff>
    </xdr:to>
    <xdr:sp macro="" textlink="">
      <xdr:nvSpPr>
        <xdr:cNvPr id="707" name="楕円 706">
          <a:extLst>
            <a:ext uri="{FF2B5EF4-FFF2-40B4-BE49-F238E27FC236}">
              <a16:creationId xmlns:a16="http://schemas.microsoft.com/office/drawing/2014/main" id="{43CE6096-475C-4C89-9B1A-FD2330060E92}"/>
            </a:ext>
          </a:extLst>
        </xdr:cNvPr>
        <xdr:cNvSpPr/>
      </xdr:nvSpPr>
      <xdr:spPr>
        <a:xfrm>
          <a:off x="16754475" y="1021328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43586</xdr:rowOff>
    </xdr:from>
    <xdr:to>
      <xdr:col>102</xdr:col>
      <xdr:colOff>114300</xdr:colOff>
      <xdr:row>63</xdr:row>
      <xdr:rowOff>46939</xdr:rowOff>
    </xdr:to>
    <xdr:cxnSp macro="">
      <xdr:nvCxnSpPr>
        <xdr:cNvPr id="708" name="直線コネクタ 707">
          <a:extLst>
            <a:ext uri="{FF2B5EF4-FFF2-40B4-BE49-F238E27FC236}">
              <a16:creationId xmlns:a16="http://schemas.microsoft.com/office/drawing/2014/main" id="{3E47CBE5-BACE-4770-824B-B218005BB822}"/>
            </a:ext>
          </a:extLst>
        </xdr:cNvPr>
        <xdr:cNvCxnSpPr/>
      </xdr:nvCxnSpPr>
      <xdr:spPr>
        <a:xfrm flipV="1">
          <a:off x="16802100" y="10257561"/>
          <a:ext cx="8001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709" name="n_1aveValue【学校施設】&#10;一人当たり面積">
          <a:extLst>
            <a:ext uri="{FF2B5EF4-FFF2-40B4-BE49-F238E27FC236}">
              <a16:creationId xmlns:a16="http://schemas.microsoft.com/office/drawing/2014/main" id="{B07F25A3-E80F-427B-B2BB-F5F1D577904F}"/>
            </a:ext>
          </a:extLst>
        </xdr:cNvPr>
        <xdr:cNvSpPr txBox="1"/>
      </xdr:nvSpPr>
      <xdr:spPr>
        <a:xfrm>
          <a:off x="18983402" y="988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710" name="n_2aveValue【学校施設】&#10;一人当たり面積">
          <a:extLst>
            <a:ext uri="{FF2B5EF4-FFF2-40B4-BE49-F238E27FC236}">
              <a16:creationId xmlns:a16="http://schemas.microsoft.com/office/drawing/2014/main" id="{BE37825F-82E0-4B7E-85A3-90249DED5909}"/>
            </a:ext>
          </a:extLst>
        </xdr:cNvPr>
        <xdr:cNvSpPr txBox="1"/>
      </xdr:nvSpPr>
      <xdr:spPr>
        <a:xfrm>
          <a:off x="18183302" y="989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711" name="n_3aveValue【学校施設】&#10;一人当たり面積">
          <a:extLst>
            <a:ext uri="{FF2B5EF4-FFF2-40B4-BE49-F238E27FC236}">
              <a16:creationId xmlns:a16="http://schemas.microsoft.com/office/drawing/2014/main" id="{52D2CF1C-11A2-45F7-ACA9-3311DA5959AB}"/>
            </a:ext>
          </a:extLst>
        </xdr:cNvPr>
        <xdr:cNvSpPr txBox="1"/>
      </xdr:nvSpPr>
      <xdr:spPr>
        <a:xfrm>
          <a:off x="17383202" y="99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712" name="n_4aveValue【学校施設】&#10;一人当たり面積">
          <a:extLst>
            <a:ext uri="{FF2B5EF4-FFF2-40B4-BE49-F238E27FC236}">
              <a16:creationId xmlns:a16="http://schemas.microsoft.com/office/drawing/2014/main" id="{5C19A1DA-F3C4-4475-9646-BAAA4DEC17DB}"/>
            </a:ext>
          </a:extLst>
        </xdr:cNvPr>
        <xdr:cNvSpPr txBox="1"/>
      </xdr:nvSpPr>
      <xdr:spPr>
        <a:xfrm>
          <a:off x="16592627" y="989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74693</xdr:rowOff>
    </xdr:from>
    <xdr:ext cx="469744" cy="259045"/>
    <xdr:sp macro="" textlink="">
      <xdr:nvSpPr>
        <xdr:cNvPr id="713" name="n_1mainValue【学校施設】&#10;一人当たり面積">
          <a:extLst>
            <a:ext uri="{FF2B5EF4-FFF2-40B4-BE49-F238E27FC236}">
              <a16:creationId xmlns:a16="http://schemas.microsoft.com/office/drawing/2014/main" id="{6621DEF3-8F67-40D9-866D-E6BBFA2473B0}"/>
            </a:ext>
          </a:extLst>
        </xdr:cNvPr>
        <xdr:cNvSpPr txBox="1"/>
      </xdr:nvSpPr>
      <xdr:spPr>
        <a:xfrm>
          <a:off x="18983402" y="1028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79646</xdr:rowOff>
    </xdr:from>
    <xdr:ext cx="469744" cy="259045"/>
    <xdr:sp macro="" textlink="">
      <xdr:nvSpPr>
        <xdr:cNvPr id="714" name="n_2mainValue【学校施設】&#10;一人当たり面積">
          <a:extLst>
            <a:ext uri="{FF2B5EF4-FFF2-40B4-BE49-F238E27FC236}">
              <a16:creationId xmlns:a16="http://schemas.microsoft.com/office/drawing/2014/main" id="{96A6CA40-2872-4014-84B3-CEEABC6F6160}"/>
            </a:ext>
          </a:extLst>
        </xdr:cNvPr>
        <xdr:cNvSpPr txBox="1"/>
      </xdr:nvSpPr>
      <xdr:spPr>
        <a:xfrm>
          <a:off x="18183302" y="1029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85513</xdr:rowOff>
    </xdr:from>
    <xdr:ext cx="469744" cy="259045"/>
    <xdr:sp macro="" textlink="">
      <xdr:nvSpPr>
        <xdr:cNvPr id="715" name="n_3mainValue【学校施設】&#10;一人当たり面積">
          <a:extLst>
            <a:ext uri="{FF2B5EF4-FFF2-40B4-BE49-F238E27FC236}">
              <a16:creationId xmlns:a16="http://schemas.microsoft.com/office/drawing/2014/main" id="{6B7CCF76-7DF5-462E-9424-10F5C396FDAD}"/>
            </a:ext>
          </a:extLst>
        </xdr:cNvPr>
        <xdr:cNvSpPr txBox="1"/>
      </xdr:nvSpPr>
      <xdr:spPr>
        <a:xfrm>
          <a:off x="17383202" y="1029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88866</xdr:rowOff>
    </xdr:from>
    <xdr:ext cx="469744" cy="259045"/>
    <xdr:sp macro="" textlink="">
      <xdr:nvSpPr>
        <xdr:cNvPr id="716" name="n_4mainValue【学校施設】&#10;一人当たり面積">
          <a:extLst>
            <a:ext uri="{FF2B5EF4-FFF2-40B4-BE49-F238E27FC236}">
              <a16:creationId xmlns:a16="http://schemas.microsoft.com/office/drawing/2014/main" id="{32B40FF4-6C87-40E9-893B-7FC60A49412B}"/>
            </a:ext>
          </a:extLst>
        </xdr:cNvPr>
        <xdr:cNvSpPr txBox="1"/>
      </xdr:nvSpPr>
      <xdr:spPr>
        <a:xfrm>
          <a:off x="16592627" y="1029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17AF82FD-2E18-4A86-B296-2D073B1FB39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307D6EA5-8432-4FD4-8A68-D39577A69EF7}"/>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23277450-8FB1-4C17-ABC5-1180B5F77EDD}"/>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CD9F1C96-1B7C-4A15-B909-0095720C603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B70671B7-B20F-4971-A595-1F56F76867C9}"/>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03DAECE-686C-4CFC-940E-4CD5D86DA35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7BF1681-08E4-4B12-BC90-FE2ACB2BD7A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0D486925-43AF-42A2-83F1-F129F9DB0595}"/>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329025FB-66CC-4E2A-9B22-E0E41803EF12}"/>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B33855A0-4CF7-4493-BBF9-AB8F5BDDE1DF}"/>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D6C54E80-2EC7-42CB-B92A-80BE01955DEB}"/>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8" name="直線コネクタ 727">
          <a:extLst>
            <a:ext uri="{FF2B5EF4-FFF2-40B4-BE49-F238E27FC236}">
              <a16:creationId xmlns:a16="http://schemas.microsoft.com/office/drawing/2014/main" id="{9398F892-1E15-4FE0-BB0C-91032B62F756}"/>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29" name="テキスト ボックス 728">
          <a:extLst>
            <a:ext uri="{FF2B5EF4-FFF2-40B4-BE49-F238E27FC236}">
              <a16:creationId xmlns:a16="http://schemas.microsoft.com/office/drawing/2014/main" id="{B3A5FED8-9489-4ACC-B5D6-C1E25C7A1702}"/>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0" name="直線コネクタ 729">
          <a:extLst>
            <a:ext uri="{FF2B5EF4-FFF2-40B4-BE49-F238E27FC236}">
              <a16:creationId xmlns:a16="http://schemas.microsoft.com/office/drawing/2014/main" id="{9F1078D8-E11F-476D-8ACB-028926C0D953}"/>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1" name="テキスト ボックス 730">
          <a:extLst>
            <a:ext uri="{FF2B5EF4-FFF2-40B4-BE49-F238E27FC236}">
              <a16:creationId xmlns:a16="http://schemas.microsoft.com/office/drawing/2014/main" id="{43101D1E-7AB2-4F24-A2B1-47C79EF83DA9}"/>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2" name="直線コネクタ 731">
          <a:extLst>
            <a:ext uri="{FF2B5EF4-FFF2-40B4-BE49-F238E27FC236}">
              <a16:creationId xmlns:a16="http://schemas.microsoft.com/office/drawing/2014/main" id="{24904B85-2C72-445A-B8F5-4EFC209C0889}"/>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3" name="テキスト ボックス 732">
          <a:extLst>
            <a:ext uri="{FF2B5EF4-FFF2-40B4-BE49-F238E27FC236}">
              <a16:creationId xmlns:a16="http://schemas.microsoft.com/office/drawing/2014/main" id="{89689025-D9B8-4608-A8F5-49191ED4B7DE}"/>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4" name="直線コネクタ 733">
          <a:extLst>
            <a:ext uri="{FF2B5EF4-FFF2-40B4-BE49-F238E27FC236}">
              <a16:creationId xmlns:a16="http://schemas.microsoft.com/office/drawing/2014/main" id="{B750B05A-060B-447D-B774-1A0CE4D7F5D9}"/>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5" name="テキスト ボックス 734">
          <a:extLst>
            <a:ext uri="{FF2B5EF4-FFF2-40B4-BE49-F238E27FC236}">
              <a16:creationId xmlns:a16="http://schemas.microsoft.com/office/drawing/2014/main" id="{338FCA29-9A6B-4B7A-8437-18134A78AFDF}"/>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6" name="直線コネクタ 735">
          <a:extLst>
            <a:ext uri="{FF2B5EF4-FFF2-40B4-BE49-F238E27FC236}">
              <a16:creationId xmlns:a16="http://schemas.microsoft.com/office/drawing/2014/main" id="{BC42FC52-7156-4CA0-B6DB-C0A4F0C3B34C}"/>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7" name="テキスト ボックス 736">
          <a:extLst>
            <a:ext uri="{FF2B5EF4-FFF2-40B4-BE49-F238E27FC236}">
              <a16:creationId xmlns:a16="http://schemas.microsoft.com/office/drawing/2014/main" id="{59857579-34F3-4282-A6E1-6755A4FCFBE3}"/>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8" name="直線コネクタ 737">
          <a:extLst>
            <a:ext uri="{FF2B5EF4-FFF2-40B4-BE49-F238E27FC236}">
              <a16:creationId xmlns:a16="http://schemas.microsoft.com/office/drawing/2014/main" id="{8B12258B-DE70-434B-AA5A-8AB34610504C}"/>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39" name="テキスト ボックス 738">
          <a:extLst>
            <a:ext uri="{FF2B5EF4-FFF2-40B4-BE49-F238E27FC236}">
              <a16:creationId xmlns:a16="http://schemas.microsoft.com/office/drawing/2014/main" id="{FD3EB9A9-7618-4620-8FC6-7D8068E71AB2}"/>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a:extLst>
            <a:ext uri="{FF2B5EF4-FFF2-40B4-BE49-F238E27FC236}">
              <a16:creationId xmlns:a16="http://schemas.microsoft.com/office/drawing/2014/main" id="{30895516-827A-4C1F-8196-55D88EFFFC07}"/>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児童館】&#10;有形固定資産減価償却率グラフ枠">
          <a:extLst>
            <a:ext uri="{FF2B5EF4-FFF2-40B4-BE49-F238E27FC236}">
              <a16:creationId xmlns:a16="http://schemas.microsoft.com/office/drawing/2014/main" id="{8A81DF53-9F79-411A-9450-C9CC52BB1D7C}"/>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742" name="直線コネクタ 741">
          <a:extLst>
            <a:ext uri="{FF2B5EF4-FFF2-40B4-BE49-F238E27FC236}">
              <a16:creationId xmlns:a16="http://schemas.microsoft.com/office/drawing/2014/main" id="{2C1274E4-9735-4113-A421-28B79D1141A5}"/>
            </a:ext>
          </a:extLst>
        </xdr:cNvPr>
        <xdr:cNvCxnSpPr/>
      </xdr:nvCxnSpPr>
      <xdr:spPr>
        <a:xfrm flipV="1">
          <a:off x="14696439" y="12602482"/>
          <a:ext cx="0" cy="149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3" name="【児童館】&#10;有形固定資産減価償却率最小値テキスト">
          <a:extLst>
            <a:ext uri="{FF2B5EF4-FFF2-40B4-BE49-F238E27FC236}">
              <a16:creationId xmlns:a16="http://schemas.microsoft.com/office/drawing/2014/main" id="{6BDA81A6-7623-4291-9E48-5BFDEEF80265}"/>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4" name="直線コネクタ 743">
          <a:extLst>
            <a:ext uri="{FF2B5EF4-FFF2-40B4-BE49-F238E27FC236}">
              <a16:creationId xmlns:a16="http://schemas.microsoft.com/office/drawing/2014/main" id="{FAD71101-E1DD-4CC0-8787-55739DA82982}"/>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745" name="【児童館】&#10;有形固定資産減価償却率最大値テキスト">
          <a:extLst>
            <a:ext uri="{FF2B5EF4-FFF2-40B4-BE49-F238E27FC236}">
              <a16:creationId xmlns:a16="http://schemas.microsoft.com/office/drawing/2014/main" id="{21A8DE25-2905-4D3D-AB70-58FE8FFCB56A}"/>
            </a:ext>
          </a:extLst>
        </xdr:cNvPr>
        <xdr:cNvSpPr txBox="1"/>
      </xdr:nvSpPr>
      <xdr:spPr>
        <a:xfrm>
          <a:off x="14735175" y="12390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746" name="直線コネクタ 745">
          <a:extLst>
            <a:ext uri="{FF2B5EF4-FFF2-40B4-BE49-F238E27FC236}">
              <a16:creationId xmlns:a16="http://schemas.microsoft.com/office/drawing/2014/main" id="{65D0085B-ACF0-4968-BECB-B05C5A0B3523}"/>
            </a:ext>
          </a:extLst>
        </xdr:cNvPr>
        <xdr:cNvCxnSpPr/>
      </xdr:nvCxnSpPr>
      <xdr:spPr>
        <a:xfrm>
          <a:off x="14611350" y="12602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6911</xdr:rowOff>
    </xdr:from>
    <xdr:ext cx="405111" cy="259045"/>
    <xdr:sp macro="" textlink="">
      <xdr:nvSpPr>
        <xdr:cNvPr id="747" name="【児童館】&#10;有形固定資産減価償却率平均値テキスト">
          <a:extLst>
            <a:ext uri="{FF2B5EF4-FFF2-40B4-BE49-F238E27FC236}">
              <a16:creationId xmlns:a16="http://schemas.microsoft.com/office/drawing/2014/main" id="{A7D0870B-29D9-498B-80BA-626BE5671DF6}"/>
            </a:ext>
          </a:extLst>
        </xdr:cNvPr>
        <xdr:cNvSpPr txBox="1"/>
      </xdr:nvSpPr>
      <xdr:spPr>
        <a:xfrm>
          <a:off x="14735175" y="13135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748" name="フローチャート: 判断 747">
          <a:extLst>
            <a:ext uri="{FF2B5EF4-FFF2-40B4-BE49-F238E27FC236}">
              <a16:creationId xmlns:a16="http://schemas.microsoft.com/office/drawing/2014/main" id="{14BDD901-7390-469D-B010-0F33388294A7}"/>
            </a:ext>
          </a:extLst>
        </xdr:cNvPr>
        <xdr:cNvSpPr/>
      </xdr:nvSpPr>
      <xdr:spPr>
        <a:xfrm>
          <a:off x="14649450" y="132809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749" name="フローチャート: 判断 748">
          <a:extLst>
            <a:ext uri="{FF2B5EF4-FFF2-40B4-BE49-F238E27FC236}">
              <a16:creationId xmlns:a16="http://schemas.microsoft.com/office/drawing/2014/main" id="{777C2919-7A32-4A9B-9C12-04CA21C81677}"/>
            </a:ext>
          </a:extLst>
        </xdr:cNvPr>
        <xdr:cNvSpPr/>
      </xdr:nvSpPr>
      <xdr:spPr>
        <a:xfrm>
          <a:off x="13887450" y="1331885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750" name="フローチャート: 判断 749">
          <a:extLst>
            <a:ext uri="{FF2B5EF4-FFF2-40B4-BE49-F238E27FC236}">
              <a16:creationId xmlns:a16="http://schemas.microsoft.com/office/drawing/2014/main" id="{7A4D007C-0105-4555-8A86-7045711701FC}"/>
            </a:ext>
          </a:extLst>
        </xdr:cNvPr>
        <xdr:cNvSpPr/>
      </xdr:nvSpPr>
      <xdr:spPr>
        <a:xfrm>
          <a:off x="13096875" y="1339051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148952</xdr:rowOff>
    </xdr:from>
    <xdr:to>
      <xdr:col>72</xdr:col>
      <xdr:colOff>38100</xdr:colOff>
      <xdr:row>81</xdr:row>
      <xdr:rowOff>79102</xdr:rowOff>
    </xdr:to>
    <xdr:sp macro="" textlink="">
      <xdr:nvSpPr>
        <xdr:cNvPr id="751" name="フローチャート: 判断 750">
          <a:extLst>
            <a:ext uri="{FF2B5EF4-FFF2-40B4-BE49-F238E27FC236}">
              <a16:creationId xmlns:a16="http://schemas.microsoft.com/office/drawing/2014/main" id="{FB092A24-4DF5-4B96-BF9F-C284E4856D7A}"/>
            </a:ext>
          </a:extLst>
        </xdr:cNvPr>
        <xdr:cNvSpPr/>
      </xdr:nvSpPr>
      <xdr:spPr>
        <a:xfrm>
          <a:off x="12296775" y="1310930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82006</xdr:rowOff>
    </xdr:from>
    <xdr:to>
      <xdr:col>67</xdr:col>
      <xdr:colOff>101600</xdr:colOff>
      <xdr:row>80</xdr:row>
      <xdr:rowOff>12156</xdr:rowOff>
    </xdr:to>
    <xdr:sp macro="" textlink="">
      <xdr:nvSpPr>
        <xdr:cNvPr id="752" name="フローチャート: 判断 751">
          <a:extLst>
            <a:ext uri="{FF2B5EF4-FFF2-40B4-BE49-F238E27FC236}">
              <a16:creationId xmlns:a16="http://schemas.microsoft.com/office/drawing/2014/main" id="{DE5A96B3-3A0D-4762-8720-A12D9EBD80E6}"/>
            </a:ext>
          </a:extLst>
        </xdr:cNvPr>
        <xdr:cNvSpPr/>
      </xdr:nvSpPr>
      <xdr:spPr>
        <a:xfrm>
          <a:off x="11487150" y="1288678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2097EEA9-905C-42EB-8AC6-58D2BBDB4AAB}"/>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18C6F0F4-953B-4FBF-8B6E-743677D8210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82CB105E-AC80-46C6-8799-ABC9AB68882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97FBF70F-E41E-42E7-A013-5592113C1BD8}"/>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8D5DEB7-A8BB-4034-B303-7263796274E1}"/>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119562</xdr:rowOff>
    </xdr:from>
    <xdr:to>
      <xdr:col>85</xdr:col>
      <xdr:colOff>177800</xdr:colOff>
      <xdr:row>85</xdr:row>
      <xdr:rowOff>49712</xdr:rowOff>
    </xdr:to>
    <xdr:sp macro="" textlink="">
      <xdr:nvSpPr>
        <xdr:cNvPr id="758" name="楕円 757">
          <a:extLst>
            <a:ext uri="{FF2B5EF4-FFF2-40B4-BE49-F238E27FC236}">
              <a16:creationId xmlns:a16="http://schemas.microsoft.com/office/drawing/2014/main" id="{5023EC6A-4102-465F-AF25-7DF0E0D8481A}"/>
            </a:ext>
          </a:extLst>
        </xdr:cNvPr>
        <xdr:cNvSpPr/>
      </xdr:nvSpPr>
      <xdr:spPr>
        <a:xfrm>
          <a:off x="14649450" y="1373396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97989</xdr:rowOff>
    </xdr:from>
    <xdr:ext cx="405111" cy="259045"/>
    <xdr:sp macro="" textlink="">
      <xdr:nvSpPr>
        <xdr:cNvPr id="759" name="【児童館】&#10;有形固定資産減価償却率該当値テキスト">
          <a:extLst>
            <a:ext uri="{FF2B5EF4-FFF2-40B4-BE49-F238E27FC236}">
              <a16:creationId xmlns:a16="http://schemas.microsoft.com/office/drawing/2014/main" id="{B7AA58BB-7949-4C49-AACF-8D1CE62B019D}"/>
            </a:ext>
          </a:extLst>
        </xdr:cNvPr>
        <xdr:cNvSpPr txBox="1"/>
      </xdr:nvSpPr>
      <xdr:spPr>
        <a:xfrm>
          <a:off x="14735175" y="13709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99968</xdr:rowOff>
    </xdr:from>
    <xdr:to>
      <xdr:col>81</xdr:col>
      <xdr:colOff>101600</xdr:colOff>
      <xdr:row>85</xdr:row>
      <xdr:rowOff>30118</xdr:rowOff>
    </xdr:to>
    <xdr:sp macro="" textlink="">
      <xdr:nvSpPr>
        <xdr:cNvPr id="760" name="楕円 759">
          <a:extLst>
            <a:ext uri="{FF2B5EF4-FFF2-40B4-BE49-F238E27FC236}">
              <a16:creationId xmlns:a16="http://schemas.microsoft.com/office/drawing/2014/main" id="{B94EAF7B-C34E-4A0A-AAC1-AEA69F69A74F}"/>
            </a:ext>
          </a:extLst>
        </xdr:cNvPr>
        <xdr:cNvSpPr/>
      </xdr:nvSpPr>
      <xdr:spPr>
        <a:xfrm>
          <a:off x="13887450" y="1371436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150768</xdr:rowOff>
    </xdr:from>
    <xdr:to>
      <xdr:col>85</xdr:col>
      <xdr:colOff>127000</xdr:colOff>
      <xdr:row>84</xdr:row>
      <xdr:rowOff>170362</xdr:rowOff>
    </xdr:to>
    <xdr:cxnSp macro="">
      <xdr:nvCxnSpPr>
        <xdr:cNvPr id="761" name="直線コネクタ 760">
          <a:extLst>
            <a:ext uri="{FF2B5EF4-FFF2-40B4-BE49-F238E27FC236}">
              <a16:creationId xmlns:a16="http://schemas.microsoft.com/office/drawing/2014/main" id="{01828CA3-1D1E-405A-9172-0D41FEF825BD}"/>
            </a:ext>
          </a:extLst>
        </xdr:cNvPr>
        <xdr:cNvCxnSpPr/>
      </xdr:nvCxnSpPr>
      <xdr:spPr>
        <a:xfrm>
          <a:off x="13935075" y="13761993"/>
          <a:ext cx="76200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78739</xdr:rowOff>
    </xdr:from>
    <xdr:to>
      <xdr:col>76</xdr:col>
      <xdr:colOff>165100</xdr:colOff>
      <xdr:row>85</xdr:row>
      <xdr:rowOff>8889</xdr:rowOff>
    </xdr:to>
    <xdr:sp macro="" textlink="">
      <xdr:nvSpPr>
        <xdr:cNvPr id="762" name="楕円 761">
          <a:extLst>
            <a:ext uri="{FF2B5EF4-FFF2-40B4-BE49-F238E27FC236}">
              <a16:creationId xmlns:a16="http://schemas.microsoft.com/office/drawing/2014/main" id="{C9E1C658-AED8-4C26-B896-1CDE115C5A66}"/>
            </a:ext>
          </a:extLst>
        </xdr:cNvPr>
        <xdr:cNvSpPr/>
      </xdr:nvSpPr>
      <xdr:spPr>
        <a:xfrm>
          <a:off x="13096875" y="1368996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129539</xdr:rowOff>
    </xdr:from>
    <xdr:to>
      <xdr:col>81</xdr:col>
      <xdr:colOff>50800</xdr:colOff>
      <xdr:row>84</xdr:row>
      <xdr:rowOff>150768</xdr:rowOff>
    </xdr:to>
    <xdr:cxnSp macro="">
      <xdr:nvCxnSpPr>
        <xdr:cNvPr id="763" name="直線コネクタ 762">
          <a:extLst>
            <a:ext uri="{FF2B5EF4-FFF2-40B4-BE49-F238E27FC236}">
              <a16:creationId xmlns:a16="http://schemas.microsoft.com/office/drawing/2014/main" id="{CB7A3589-2864-4294-A36A-88FDFD6DDB91}"/>
            </a:ext>
          </a:extLst>
        </xdr:cNvPr>
        <xdr:cNvCxnSpPr/>
      </xdr:nvCxnSpPr>
      <xdr:spPr>
        <a:xfrm>
          <a:off x="13144500" y="13737589"/>
          <a:ext cx="790575" cy="2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18324</xdr:rowOff>
    </xdr:from>
    <xdr:to>
      <xdr:col>72</xdr:col>
      <xdr:colOff>38100</xdr:colOff>
      <xdr:row>86</xdr:row>
      <xdr:rowOff>119924</xdr:rowOff>
    </xdr:to>
    <xdr:sp macro="" textlink="">
      <xdr:nvSpPr>
        <xdr:cNvPr id="764" name="楕円 763">
          <a:extLst>
            <a:ext uri="{FF2B5EF4-FFF2-40B4-BE49-F238E27FC236}">
              <a16:creationId xmlns:a16="http://schemas.microsoft.com/office/drawing/2014/main" id="{11A5BFEB-1620-4665-AD87-1E2F035F378B}"/>
            </a:ext>
          </a:extLst>
        </xdr:cNvPr>
        <xdr:cNvSpPr/>
      </xdr:nvSpPr>
      <xdr:spPr>
        <a:xfrm>
          <a:off x="12296775" y="1395339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129539</xdr:rowOff>
    </xdr:from>
    <xdr:to>
      <xdr:col>76</xdr:col>
      <xdr:colOff>114300</xdr:colOff>
      <xdr:row>86</xdr:row>
      <xdr:rowOff>69124</xdr:rowOff>
    </xdr:to>
    <xdr:cxnSp macro="">
      <xdr:nvCxnSpPr>
        <xdr:cNvPr id="765" name="直線コネクタ 764">
          <a:extLst>
            <a:ext uri="{FF2B5EF4-FFF2-40B4-BE49-F238E27FC236}">
              <a16:creationId xmlns:a16="http://schemas.microsoft.com/office/drawing/2014/main" id="{252705C1-AD78-4656-BB78-D41023A1ADD9}"/>
            </a:ext>
          </a:extLst>
        </xdr:cNvPr>
        <xdr:cNvCxnSpPr/>
      </xdr:nvCxnSpPr>
      <xdr:spPr>
        <a:xfrm flipV="1">
          <a:off x="12344400" y="13737589"/>
          <a:ext cx="800100" cy="26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10161</xdr:rowOff>
    </xdr:from>
    <xdr:to>
      <xdr:col>67</xdr:col>
      <xdr:colOff>101600</xdr:colOff>
      <xdr:row>86</xdr:row>
      <xdr:rowOff>111761</xdr:rowOff>
    </xdr:to>
    <xdr:sp macro="" textlink="">
      <xdr:nvSpPr>
        <xdr:cNvPr id="766" name="楕円 765">
          <a:extLst>
            <a:ext uri="{FF2B5EF4-FFF2-40B4-BE49-F238E27FC236}">
              <a16:creationId xmlns:a16="http://schemas.microsoft.com/office/drawing/2014/main" id="{366B80EF-294C-4124-B000-D447F445073E}"/>
            </a:ext>
          </a:extLst>
        </xdr:cNvPr>
        <xdr:cNvSpPr/>
      </xdr:nvSpPr>
      <xdr:spPr>
        <a:xfrm>
          <a:off x="11487150" y="139420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60961</xdr:rowOff>
    </xdr:from>
    <xdr:to>
      <xdr:col>71</xdr:col>
      <xdr:colOff>177800</xdr:colOff>
      <xdr:row>86</xdr:row>
      <xdr:rowOff>69124</xdr:rowOff>
    </xdr:to>
    <xdr:cxnSp macro="">
      <xdr:nvCxnSpPr>
        <xdr:cNvPr id="767" name="直線コネクタ 766">
          <a:extLst>
            <a:ext uri="{FF2B5EF4-FFF2-40B4-BE49-F238E27FC236}">
              <a16:creationId xmlns:a16="http://schemas.microsoft.com/office/drawing/2014/main" id="{B5E31C5A-0FB4-4889-A37B-F705BEEC0C9F}"/>
            </a:ext>
          </a:extLst>
        </xdr:cNvPr>
        <xdr:cNvCxnSpPr/>
      </xdr:nvCxnSpPr>
      <xdr:spPr>
        <a:xfrm>
          <a:off x="11534775" y="13999211"/>
          <a:ext cx="809625" cy="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768" name="n_1aveValue【児童館】&#10;有形固定資産減価償却率">
          <a:extLst>
            <a:ext uri="{FF2B5EF4-FFF2-40B4-BE49-F238E27FC236}">
              <a16:creationId xmlns:a16="http://schemas.microsoft.com/office/drawing/2014/main" id="{3DC8C8A4-372C-4D88-9E6E-7DD955110C61}"/>
            </a:ext>
          </a:extLst>
        </xdr:cNvPr>
        <xdr:cNvSpPr txBox="1"/>
      </xdr:nvSpPr>
      <xdr:spPr>
        <a:xfrm>
          <a:off x="13745219"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46645</xdr:rowOff>
    </xdr:from>
    <xdr:ext cx="405111" cy="259045"/>
    <xdr:sp macro="" textlink="">
      <xdr:nvSpPr>
        <xdr:cNvPr id="769" name="n_2aveValue【児童館】&#10;有形固定資産減価償却率">
          <a:extLst>
            <a:ext uri="{FF2B5EF4-FFF2-40B4-BE49-F238E27FC236}">
              <a16:creationId xmlns:a16="http://schemas.microsoft.com/office/drawing/2014/main" id="{0681AFDF-6E3E-407B-BC79-CC50367127D9}"/>
            </a:ext>
          </a:extLst>
        </xdr:cNvPr>
        <xdr:cNvSpPr txBox="1"/>
      </xdr:nvSpPr>
      <xdr:spPr>
        <a:xfrm>
          <a:off x="12964169" y="13175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95629</xdr:rowOff>
    </xdr:from>
    <xdr:ext cx="405111" cy="259045"/>
    <xdr:sp macro="" textlink="">
      <xdr:nvSpPr>
        <xdr:cNvPr id="770" name="n_3aveValue【児童館】&#10;有形固定資産減価償却率">
          <a:extLst>
            <a:ext uri="{FF2B5EF4-FFF2-40B4-BE49-F238E27FC236}">
              <a16:creationId xmlns:a16="http://schemas.microsoft.com/office/drawing/2014/main" id="{4250A1CC-4AED-455C-ACC0-A1951BB45407}"/>
            </a:ext>
          </a:extLst>
        </xdr:cNvPr>
        <xdr:cNvSpPr txBox="1"/>
      </xdr:nvSpPr>
      <xdr:spPr>
        <a:xfrm>
          <a:off x="12164069" y="12897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28683</xdr:rowOff>
    </xdr:from>
    <xdr:ext cx="405111" cy="259045"/>
    <xdr:sp macro="" textlink="">
      <xdr:nvSpPr>
        <xdr:cNvPr id="771" name="n_4aveValue【児童館】&#10;有形固定資産減価償却率">
          <a:extLst>
            <a:ext uri="{FF2B5EF4-FFF2-40B4-BE49-F238E27FC236}">
              <a16:creationId xmlns:a16="http://schemas.microsoft.com/office/drawing/2014/main" id="{69950BD5-1EC5-42AE-B57F-E653023C3630}"/>
            </a:ext>
          </a:extLst>
        </xdr:cNvPr>
        <xdr:cNvSpPr txBox="1"/>
      </xdr:nvSpPr>
      <xdr:spPr>
        <a:xfrm>
          <a:off x="11354444" y="12665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21245</xdr:rowOff>
    </xdr:from>
    <xdr:ext cx="405111" cy="259045"/>
    <xdr:sp macro="" textlink="">
      <xdr:nvSpPr>
        <xdr:cNvPr id="772" name="n_1mainValue【児童館】&#10;有形固定資産減価償却率">
          <a:extLst>
            <a:ext uri="{FF2B5EF4-FFF2-40B4-BE49-F238E27FC236}">
              <a16:creationId xmlns:a16="http://schemas.microsoft.com/office/drawing/2014/main" id="{15C26194-BE69-4AE6-AB7A-9479EAD62D46}"/>
            </a:ext>
          </a:extLst>
        </xdr:cNvPr>
        <xdr:cNvSpPr txBox="1"/>
      </xdr:nvSpPr>
      <xdr:spPr>
        <a:xfrm>
          <a:off x="13745219" y="13794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16</xdr:rowOff>
    </xdr:from>
    <xdr:ext cx="405111" cy="259045"/>
    <xdr:sp macro="" textlink="">
      <xdr:nvSpPr>
        <xdr:cNvPr id="773" name="n_2mainValue【児童館】&#10;有形固定資産減価償却率">
          <a:extLst>
            <a:ext uri="{FF2B5EF4-FFF2-40B4-BE49-F238E27FC236}">
              <a16:creationId xmlns:a16="http://schemas.microsoft.com/office/drawing/2014/main" id="{7DC29A4B-7B4F-4F21-8BE1-A02A04E9AE7C}"/>
            </a:ext>
          </a:extLst>
        </xdr:cNvPr>
        <xdr:cNvSpPr txBox="1"/>
      </xdr:nvSpPr>
      <xdr:spPr>
        <a:xfrm>
          <a:off x="12964169" y="13773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111051</xdr:rowOff>
    </xdr:from>
    <xdr:ext cx="405111" cy="259045"/>
    <xdr:sp macro="" textlink="">
      <xdr:nvSpPr>
        <xdr:cNvPr id="774" name="n_3mainValue【児童館】&#10;有形固定資産減価償却率">
          <a:extLst>
            <a:ext uri="{FF2B5EF4-FFF2-40B4-BE49-F238E27FC236}">
              <a16:creationId xmlns:a16="http://schemas.microsoft.com/office/drawing/2014/main" id="{D47AEB63-0608-4365-8306-C287B67E925F}"/>
            </a:ext>
          </a:extLst>
        </xdr:cNvPr>
        <xdr:cNvSpPr txBox="1"/>
      </xdr:nvSpPr>
      <xdr:spPr>
        <a:xfrm>
          <a:off x="12164069" y="1404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102888</xdr:rowOff>
    </xdr:from>
    <xdr:ext cx="405111" cy="259045"/>
    <xdr:sp macro="" textlink="">
      <xdr:nvSpPr>
        <xdr:cNvPr id="775" name="n_4mainValue【児童館】&#10;有形固定資産減価償却率">
          <a:extLst>
            <a:ext uri="{FF2B5EF4-FFF2-40B4-BE49-F238E27FC236}">
              <a16:creationId xmlns:a16="http://schemas.microsoft.com/office/drawing/2014/main" id="{B9B3E830-80DD-4EE5-8D1F-F27072001CA5}"/>
            </a:ext>
          </a:extLst>
        </xdr:cNvPr>
        <xdr:cNvSpPr txBox="1"/>
      </xdr:nvSpPr>
      <xdr:spPr>
        <a:xfrm>
          <a:off x="11354444" y="1404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6" name="正方形/長方形 775">
          <a:extLst>
            <a:ext uri="{FF2B5EF4-FFF2-40B4-BE49-F238E27FC236}">
              <a16:creationId xmlns:a16="http://schemas.microsoft.com/office/drawing/2014/main" id="{6CB77B15-96AE-40B6-A1DB-5852211914F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7" name="正方形/長方形 776">
          <a:extLst>
            <a:ext uri="{FF2B5EF4-FFF2-40B4-BE49-F238E27FC236}">
              <a16:creationId xmlns:a16="http://schemas.microsoft.com/office/drawing/2014/main" id="{A1C1D596-4C95-4E84-99F0-033602B41E2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8" name="正方形/長方形 777">
          <a:extLst>
            <a:ext uri="{FF2B5EF4-FFF2-40B4-BE49-F238E27FC236}">
              <a16:creationId xmlns:a16="http://schemas.microsoft.com/office/drawing/2014/main" id="{7AD904B1-837E-404E-AEE6-2995023244D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9" name="正方形/長方形 778">
          <a:extLst>
            <a:ext uri="{FF2B5EF4-FFF2-40B4-BE49-F238E27FC236}">
              <a16:creationId xmlns:a16="http://schemas.microsoft.com/office/drawing/2014/main" id="{7B7314FD-A7AE-4599-AD97-1378D387786E}"/>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0" name="正方形/長方形 779">
          <a:extLst>
            <a:ext uri="{FF2B5EF4-FFF2-40B4-BE49-F238E27FC236}">
              <a16:creationId xmlns:a16="http://schemas.microsoft.com/office/drawing/2014/main" id="{0E166BCA-0E35-431D-AFE8-535247F5E30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1" name="正方形/長方形 780">
          <a:extLst>
            <a:ext uri="{FF2B5EF4-FFF2-40B4-BE49-F238E27FC236}">
              <a16:creationId xmlns:a16="http://schemas.microsoft.com/office/drawing/2014/main" id="{E331DCDD-2FB5-420B-BC2F-1A22170EA3E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2" name="正方形/長方形 781">
          <a:extLst>
            <a:ext uri="{FF2B5EF4-FFF2-40B4-BE49-F238E27FC236}">
              <a16:creationId xmlns:a16="http://schemas.microsoft.com/office/drawing/2014/main" id="{7D34066A-BE37-4868-BC77-416BE1AC0CA4}"/>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3" name="正方形/長方形 782">
          <a:extLst>
            <a:ext uri="{FF2B5EF4-FFF2-40B4-BE49-F238E27FC236}">
              <a16:creationId xmlns:a16="http://schemas.microsoft.com/office/drawing/2014/main" id="{3DE06410-9417-4DE1-AF3F-035DC054414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4" name="テキスト ボックス 783">
          <a:extLst>
            <a:ext uri="{FF2B5EF4-FFF2-40B4-BE49-F238E27FC236}">
              <a16:creationId xmlns:a16="http://schemas.microsoft.com/office/drawing/2014/main" id="{FA48E9E3-7CD9-43F1-99FE-197A1DD8773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5" name="直線コネクタ 784">
          <a:extLst>
            <a:ext uri="{FF2B5EF4-FFF2-40B4-BE49-F238E27FC236}">
              <a16:creationId xmlns:a16="http://schemas.microsoft.com/office/drawing/2014/main" id="{3FD3B454-C290-43F2-8573-1BDF25093F9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6" name="直線コネクタ 785">
          <a:extLst>
            <a:ext uri="{FF2B5EF4-FFF2-40B4-BE49-F238E27FC236}">
              <a16:creationId xmlns:a16="http://schemas.microsoft.com/office/drawing/2014/main" id="{FB5570FF-B0F2-4EBF-A1EE-842981CEE32F}"/>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7" name="テキスト ボックス 786">
          <a:extLst>
            <a:ext uri="{FF2B5EF4-FFF2-40B4-BE49-F238E27FC236}">
              <a16:creationId xmlns:a16="http://schemas.microsoft.com/office/drawing/2014/main" id="{108B4DD3-AB35-4135-B9ED-688FB8C48395}"/>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8" name="直線コネクタ 787">
          <a:extLst>
            <a:ext uri="{FF2B5EF4-FFF2-40B4-BE49-F238E27FC236}">
              <a16:creationId xmlns:a16="http://schemas.microsoft.com/office/drawing/2014/main" id="{6C93594B-3912-401F-9F55-A979DD96F441}"/>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89" name="テキスト ボックス 788">
          <a:extLst>
            <a:ext uri="{FF2B5EF4-FFF2-40B4-BE49-F238E27FC236}">
              <a16:creationId xmlns:a16="http://schemas.microsoft.com/office/drawing/2014/main" id="{F84993D0-F59D-4C57-B999-AD429127AABB}"/>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0" name="直線コネクタ 789">
          <a:extLst>
            <a:ext uri="{FF2B5EF4-FFF2-40B4-BE49-F238E27FC236}">
              <a16:creationId xmlns:a16="http://schemas.microsoft.com/office/drawing/2014/main" id="{F067F002-F704-49AC-B4B3-0BD993603059}"/>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1" name="テキスト ボックス 790">
          <a:extLst>
            <a:ext uri="{FF2B5EF4-FFF2-40B4-BE49-F238E27FC236}">
              <a16:creationId xmlns:a16="http://schemas.microsoft.com/office/drawing/2014/main" id="{1B1A07EE-1AEF-44C6-A88C-CD811E706E1D}"/>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2" name="直線コネクタ 791">
          <a:extLst>
            <a:ext uri="{FF2B5EF4-FFF2-40B4-BE49-F238E27FC236}">
              <a16:creationId xmlns:a16="http://schemas.microsoft.com/office/drawing/2014/main" id="{17E77630-BA8B-4836-9D8D-55511F32F34F}"/>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3" name="テキスト ボックス 792">
          <a:extLst>
            <a:ext uri="{FF2B5EF4-FFF2-40B4-BE49-F238E27FC236}">
              <a16:creationId xmlns:a16="http://schemas.microsoft.com/office/drawing/2014/main" id="{39A8C5A0-498F-45A6-813D-3C93C5ABA996}"/>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4" name="直線コネクタ 793">
          <a:extLst>
            <a:ext uri="{FF2B5EF4-FFF2-40B4-BE49-F238E27FC236}">
              <a16:creationId xmlns:a16="http://schemas.microsoft.com/office/drawing/2014/main" id="{CC4C46FE-2E22-40D6-B949-F28FEE817262}"/>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5" name="テキスト ボックス 794">
          <a:extLst>
            <a:ext uri="{FF2B5EF4-FFF2-40B4-BE49-F238E27FC236}">
              <a16:creationId xmlns:a16="http://schemas.microsoft.com/office/drawing/2014/main" id="{15F6EA11-C127-4B04-B37A-47BCC61F0C0D}"/>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6" name="【児童館】&#10;一人当たり面積グラフ枠">
          <a:extLst>
            <a:ext uri="{FF2B5EF4-FFF2-40B4-BE49-F238E27FC236}">
              <a16:creationId xmlns:a16="http://schemas.microsoft.com/office/drawing/2014/main" id="{7B3F52C5-E806-4117-AB0E-BD31C2463D15}"/>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797" name="直線コネクタ 796">
          <a:extLst>
            <a:ext uri="{FF2B5EF4-FFF2-40B4-BE49-F238E27FC236}">
              <a16:creationId xmlns:a16="http://schemas.microsoft.com/office/drawing/2014/main" id="{EDC2393C-BEA9-4867-95ED-CBA32D21A701}"/>
            </a:ext>
          </a:extLst>
        </xdr:cNvPr>
        <xdr:cNvCxnSpPr/>
      </xdr:nvCxnSpPr>
      <xdr:spPr>
        <a:xfrm flipV="1">
          <a:off x="19954239" y="12745465"/>
          <a:ext cx="0" cy="1096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798" name="【児童館】&#10;一人当たり面積最小値テキスト">
          <a:extLst>
            <a:ext uri="{FF2B5EF4-FFF2-40B4-BE49-F238E27FC236}">
              <a16:creationId xmlns:a16="http://schemas.microsoft.com/office/drawing/2014/main" id="{06621AFA-C6BC-41C0-ADD9-9F87F19FECDA}"/>
            </a:ext>
          </a:extLst>
        </xdr:cNvPr>
        <xdr:cNvSpPr txBox="1"/>
      </xdr:nvSpPr>
      <xdr:spPr>
        <a:xfrm>
          <a:off x="19992975"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799" name="直線コネクタ 798">
          <a:extLst>
            <a:ext uri="{FF2B5EF4-FFF2-40B4-BE49-F238E27FC236}">
              <a16:creationId xmlns:a16="http://schemas.microsoft.com/office/drawing/2014/main" id="{2EE6677C-E84F-4AA6-BC87-3430B84A3480}"/>
            </a:ext>
          </a:extLst>
        </xdr:cNvPr>
        <xdr:cNvCxnSpPr/>
      </xdr:nvCxnSpPr>
      <xdr:spPr>
        <a:xfrm>
          <a:off x="19878675" y="138423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800" name="【児童館】&#10;一人当たり面積最大値テキスト">
          <a:extLst>
            <a:ext uri="{FF2B5EF4-FFF2-40B4-BE49-F238E27FC236}">
              <a16:creationId xmlns:a16="http://schemas.microsoft.com/office/drawing/2014/main" id="{E4A4B65A-B435-47EB-A231-BB02E9EE1BD4}"/>
            </a:ext>
          </a:extLst>
        </xdr:cNvPr>
        <xdr:cNvSpPr txBox="1"/>
      </xdr:nvSpPr>
      <xdr:spPr>
        <a:xfrm>
          <a:off x="19992975" y="1253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801" name="直線コネクタ 800">
          <a:extLst>
            <a:ext uri="{FF2B5EF4-FFF2-40B4-BE49-F238E27FC236}">
              <a16:creationId xmlns:a16="http://schemas.microsoft.com/office/drawing/2014/main" id="{1C9FC649-E8F9-4FF5-A392-680B9B5CD64A}"/>
            </a:ext>
          </a:extLst>
        </xdr:cNvPr>
        <xdr:cNvCxnSpPr/>
      </xdr:nvCxnSpPr>
      <xdr:spPr>
        <a:xfrm>
          <a:off x="19878675" y="127454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3319</xdr:rowOff>
    </xdr:from>
    <xdr:ext cx="469744" cy="259045"/>
    <xdr:sp macro="" textlink="">
      <xdr:nvSpPr>
        <xdr:cNvPr id="802" name="【児童館】&#10;一人当たり面積平均値テキスト">
          <a:extLst>
            <a:ext uri="{FF2B5EF4-FFF2-40B4-BE49-F238E27FC236}">
              <a16:creationId xmlns:a16="http://schemas.microsoft.com/office/drawing/2014/main" id="{016ACB05-4D27-4A24-AE3F-8B1E1FB9D866}"/>
            </a:ext>
          </a:extLst>
        </xdr:cNvPr>
        <xdr:cNvSpPr txBox="1"/>
      </xdr:nvSpPr>
      <xdr:spPr>
        <a:xfrm>
          <a:off x="19992975" y="134557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803" name="フローチャート: 判断 802">
          <a:extLst>
            <a:ext uri="{FF2B5EF4-FFF2-40B4-BE49-F238E27FC236}">
              <a16:creationId xmlns:a16="http://schemas.microsoft.com/office/drawing/2014/main" id="{EB37619A-8604-47C9-B24B-9063FDAFB84D}"/>
            </a:ext>
          </a:extLst>
        </xdr:cNvPr>
        <xdr:cNvSpPr/>
      </xdr:nvSpPr>
      <xdr:spPr>
        <a:xfrm>
          <a:off x="19897725" y="13601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804" name="フローチャート: 判断 803">
          <a:extLst>
            <a:ext uri="{FF2B5EF4-FFF2-40B4-BE49-F238E27FC236}">
              <a16:creationId xmlns:a16="http://schemas.microsoft.com/office/drawing/2014/main" id="{1F3F2A57-8111-470E-B458-5C7CFC23AFEC}"/>
            </a:ext>
          </a:extLst>
        </xdr:cNvPr>
        <xdr:cNvSpPr/>
      </xdr:nvSpPr>
      <xdr:spPr>
        <a:xfrm>
          <a:off x="19154775" y="1362049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805" name="フローチャート: 判断 804">
          <a:extLst>
            <a:ext uri="{FF2B5EF4-FFF2-40B4-BE49-F238E27FC236}">
              <a16:creationId xmlns:a16="http://schemas.microsoft.com/office/drawing/2014/main" id="{54015CD8-1AE8-44ED-8AE6-60B27B543219}"/>
            </a:ext>
          </a:extLst>
        </xdr:cNvPr>
        <xdr:cNvSpPr/>
      </xdr:nvSpPr>
      <xdr:spPr>
        <a:xfrm>
          <a:off x="18345150" y="13632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71882</xdr:rowOff>
    </xdr:from>
    <xdr:to>
      <xdr:col>102</xdr:col>
      <xdr:colOff>165100</xdr:colOff>
      <xdr:row>85</xdr:row>
      <xdr:rowOff>2032</xdr:rowOff>
    </xdr:to>
    <xdr:sp macro="" textlink="">
      <xdr:nvSpPr>
        <xdr:cNvPr id="806" name="フローチャート: 判断 805">
          <a:extLst>
            <a:ext uri="{FF2B5EF4-FFF2-40B4-BE49-F238E27FC236}">
              <a16:creationId xmlns:a16="http://schemas.microsoft.com/office/drawing/2014/main" id="{C8706657-E867-4069-B788-E4CEC29B0E00}"/>
            </a:ext>
          </a:extLst>
        </xdr:cNvPr>
        <xdr:cNvSpPr/>
      </xdr:nvSpPr>
      <xdr:spPr>
        <a:xfrm>
          <a:off x="17554575" y="136799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42163</xdr:rowOff>
    </xdr:from>
    <xdr:to>
      <xdr:col>98</xdr:col>
      <xdr:colOff>38100</xdr:colOff>
      <xdr:row>84</xdr:row>
      <xdr:rowOff>143763</xdr:rowOff>
    </xdr:to>
    <xdr:sp macro="" textlink="">
      <xdr:nvSpPr>
        <xdr:cNvPr id="807" name="フローチャート: 判断 806">
          <a:extLst>
            <a:ext uri="{FF2B5EF4-FFF2-40B4-BE49-F238E27FC236}">
              <a16:creationId xmlns:a16="http://schemas.microsoft.com/office/drawing/2014/main" id="{117E81B8-800E-49B7-8B46-2BBC4AE0CDAF}"/>
            </a:ext>
          </a:extLst>
        </xdr:cNvPr>
        <xdr:cNvSpPr/>
      </xdr:nvSpPr>
      <xdr:spPr>
        <a:xfrm>
          <a:off x="16754475" y="136565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41B81547-15C0-4F19-9E52-46C6CE35168C}"/>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AAF977D-520A-4275-A35E-AD4FFE69D729}"/>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1F455011-0FE2-47E5-8722-22D82EF3F073}"/>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BBA2AF3A-C06F-4911-BD7A-F0339F623EAC}"/>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C7FDD727-788F-4503-B511-FCD33899603B}"/>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163322</xdr:rowOff>
    </xdr:from>
    <xdr:to>
      <xdr:col>116</xdr:col>
      <xdr:colOff>114300</xdr:colOff>
      <xdr:row>85</xdr:row>
      <xdr:rowOff>93472</xdr:rowOff>
    </xdr:to>
    <xdr:sp macro="" textlink="">
      <xdr:nvSpPr>
        <xdr:cNvPr id="813" name="楕円 812">
          <a:extLst>
            <a:ext uri="{FF2B5EF4-FFF2-40B4-BE49-F238E27FC236}">
              <a16:creationId xmlns:a16="http://schemas.microsoft.com/office/drawing/2014/main" id="{BEE3C9EC-E738-40ED-A828-01C4D8ADA119}"/>
            </a:ext>
          </a:extLst>
        </xdr:cNvPr>
        <xdr:cNvSpPr/>
      </xdr:nvSpPr>
      <xdr:spPr>
        <a:xfrm>
          <a:off x="19897725" y="1377137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78249</xdr:rowOff>
    </xdr:from>
    <xdr:ext cx="469744" cy="259045"/>
    <xdr:sp macro="" textlink="">
      <xdr:nvSpPr>
        <xdr:cNvPr id="814" name="【児童館】&#10;一人当たり面積該当値テキスト">
          <a:extLst>
            <a:ext uri="{FF2B5EF4-FFF2-40B4-BE49-F238E27FC236}">
              <a16:creationId xmlns:a16="http://schemas.microsoft.com/office/drawing/2014/main" id="{DE5831B9-C53B-48A7-A8B4-25A2DEBF8FC1}"/>
            </a:ext>
          </a:extLst>
        </xdr:cNvPr>
        <xdr:cNvSpPr txBox="1"/>
      </xdr:nvSpPr>
      <xdr:spPr>
        <a:xfrm>
          <a:off x="19992975" y="1368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165608</xdr:rowOff>
    </xdr:from>
    <xdr:to>
      <xdr:col>112</xdr:col>
      <xdr:colOff>38100</xdr:colOff>
      <xdr:row>85</xdr:row>
      <xdr:rowOff>95758</xdr:rowOff>
    </xdr:to>
    <xdr:sp macro="" textlink="">
      <xdr:nvSpPr>
        <xdr:cNvPr id="815" name="楕円 814">
          <a:extLst>
            <a:ext uri="{FF2B5EF4-FFF2-40B4-BE49-F238E27FC236}">
              <a16:creationId xmlns:a16="http://schemas.microsoft.com/office/drawing/2014/main" id="{A86608CD-273C-4FA9-AED4-AAE292BF6C89}"/>
            </a:ext>
          </a:extLst>
        </xdr:cNvPr>
        <xdr:cNvSpPr/>
      </xdr:nvSpPr>
      <xdr:spPr>
        <a:xfrm>
          <a:off x="19154775" y="1377365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42672</xdr:rowOff>
    </xdr:from>
    <xdr:to>
      <xdr:col>116</xdr:col>
      <xdr:colOff>63500</xdr:colOff>
      <xdr:row>85</xdr:row>
      <xdr:rowOff>44958</xdr:rowOff>
    </xdr:to>
    <xdr:cxnSp macro="">
      <xdr:nvCxnSpPr>
        <xdr:cNvPr id="816" name="直線コネクタ 815">
          <a:extLst>
            <a:ext uri="{FF2B5EF4-FFF2-40B4-BE49-F238E27FC236}">
              <a16:creationId xmlns:a16="http://schemas.microsoft.com/office/drawing/2014/main" id="{99556A0F-C456-4DCD-9AF9-A5AED6257844}"/>
            </a:ext>
          </a:extLst>
        </xdr:cNvPr>
        <xdr:cNvCxnSpPr/>
      </xdr:nvCxnSpPr>
      <xdr:spPr>
        <a:xfrm flipV="1">
          <a:off x="19202400" y="13818997"/>
          <a:ext cx="7524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7" name="楕円 816">
          <a:extLst>
            <a:ext uri="{FF2B5EF4-FFF2-40B4-BE49-F238E27FC236}">
              <a16:creationId xmlns:a16="http://schemas.microsoft.com/office/drawing/2014/main" id="{D032E715-89C8-428C-8924-8BE91D8BA54D}"/>
            </a:ext>
          </a:extLst>
        </xdr:cNvPr>
        <xdr:cNvSpPr/>
      </xdr:nvSpPr>
      <xdr:spPr>
        <a:xfrm>
          <a:off x="18345150" y="137718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44958</xdr:rowOff>
    </xdr:from>
    <xdr:to>
      <xdr:col>111</xdr:col>
      <xdr:colOff>177800</xdr:colOff>
      <xdr:row>85</xdr:row>
      <xdr:rowOff>49530</xdr:rowOff>
    </xdr:to>
    <xdr:cxnSp macro="">
      <xdr:nvCxnSpPr>
        <xdr:cNvPr id="818" name="直線コネクタ 817">
          <a:extLst>
            <a:ext uri="{FF2B5EF4-FFF2-40B4-BE49-F238E27FC236}">
              <a16:creationId xmlns:a16="http://schemas.microsoft.com/office/drawing/2014/main" id="{6BA5038E-7B38-47DE-B495-10757706B9F0}"/>
            </a:ext>
          </a:extLst>
        </xdr:cNvPr>
        <xdr:cNvCxnSpPr/>
      </xdr:nvCxnSpPr>
      <xdr:spPr>
        <a:xfrm flipV="1">
          <a:off x="18392775" y="1382128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819" name="楕円 818">
          <a:extLst>
            <a:ext uri="{FF2B5EF4-FFF2-40B4-BE49-F238E27FC236}">
              <a16:creationId xmlns:a16="http://schemas.microsoft.com/office/drawing/2014/main" id="{797474CC-D7CA-4E5C-9EA0-E6063114B103}"/>
            </a:ext>
          </a:extLst>
        </xdr:cNvPr>
        <xdr:cNvSpPr/>
      </xdr:nvSpPr>
      <xdr:spPr>
        <a:xfrm>
          <a:off x="17554575" y="137796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49530</xdr:rowOff>
    </xdr:from>
    <xdr:to>
      <xdr:col>107</xdr:col>
      <xdr:colOff>50800</xdr:colOff>
      <xdr:row>85</xdr:row>
      <xdr:rowOff>54102</xdr:rowOff>
    </xdr:to>
    <xdr:cxnSp macro="">
      <xdr:nvCxnSpPr>
        <xdr:cNvPr id="820" name="直線コネクタ 819">
          <a:extLst>
            <a:ext uri="{FF2B5EF4-FFF2-40B4-BE49-F238E27FC236}">
              <a16:creationId xmlns:a16="http://schemas.microsoft.com/office/drawing/2014/main" id="{C07CBC66-D2C9-4205-866D-FE927366A749}"/>
            </a:ext>
          </a:extLst>
        </xdr:cNvPr>
        <xdr:cNvCxnSpPr/>
      </xdr:nvCxnSpPr>
      <xdr:spPr>
        <a:xfrm flipV="1">
          <a:off x="17602200" y="13819505"/>
          <a:ext cx="79057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5587</xdr:rowOff>
    </xdr:from>
    <xdr:to>
      <xdr:col>98</xdr:col>
      <xdr:colOff>38100</xdr:colOff>
      <xdr:row>85</xdr:row>
      <xdr:rowOff>107187</xdr:rowOff>
    </xdr:to>
    <xdr:sp macro="" textlink="">
      <xdr:nvSpPr>
        <xdr:cNvPr id="821" name="楕円 820">
          <a:extLst>
            <a:ext uri="{FF2B5EF4-FFF2-40B4-BE49-F238E27FC236}">
              <a16:creationId xmlns:a16="http://schemas.microsoft.com/office/drawing/2014/main" id="{1A92FEF8-D480-480C-AB93-46A9F0ED856D}"/>
            </a:ext>
          </a:extLst>
        </xdr:cNvPr>
        <xdr:cNvSpPr/>
      </xdr:nvSpPr>
      <xdr:spPr>
        <a:xfrm>
          <a:off x="16754475" y="1378191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54102</xdr:rowOff>
    </xdr:from>
    <xdr:to>
      <xdr:col>102</xdr:col>
      <xdr:colOff>114300</xdr:colOff>
      <xdr:row>85</xdr:row>
      <xdr:rowOff>56387</xdr:rowOff>
    </xdr:to>
    <xdr:cxnSp macro="">
      <xdr:nvCxnSpPr>
        <xdr:cNvPr id="822" name="直線コネクタ 821">
          <a:extLst>
            <a:ext uri="{FF2B5EF4-FFF2-40B4-BE49-F238E27FC236}">
              <a16:creationId xmlns:a16="http://schemas.microsoft.com/office/drawing/2014/main" id="{7E222CD1-9D48-4FDE-94A5-BC01AA9EC25E}"/>
            </a:ext>
          </a:extLst>
        </xdr:cNvPr>
        <xdr:cNvCxnSpPr/>
      </xdr:nvCxnSpPr>
      <xdr:spPr>
        <a:xfrm flipV="1">
          <a:off x="16802100" y="13827252"/>
          <a:ext cx="8001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130573</xdr:rowOff>
    </xdr:from>
    <xdr:ext cx="469744" cy="259045"/>
    <xdr:sp macro="" textlink="">
      <xdr:nvSpPr>
        <xdr:cNvPr id="823" name="n_1aveValue【児童館】&#10;一人当たり面積">
          <a:extLst>
            <a:ext uri="{FF2B5EF4-FFF2-40B4-BE49-F238E27FC236}">
              <a16:creationId xmlns:a16="http://schemas.microsoft.com/office/drawing/2014/main" id="{1051A1D5-34AF-473D-8F4A-47C391248C79}"/>
            </a:ext>
          </a:extLst>
        </xdr:cNvPr>
        <xdr:cNvSpPr txBox="1"/>
      </xdr:nvSpPr>
      <xdr:spPr>
        <a:xfrm>
          <a:off x="18983402" y="1341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139716</xdr:rowOff>
    </xdr:from>
    <xdr:ext cx="469744" cy="259045"/>
    <xdr:sp macro="" textlink="">
      <xdr:nvSpPr>
        <xdr:cNvPr id="824" name="n_2aveValue【児童館】&#10;一人当たり面積">
          <a:extLst>
            <a:ext uri="{FF2B5EF4-FFF2-40B4-BE49-F238E27FC236}">
              <a16:creationId xmlns:a16="http://schemas.microsoft.com/office/drawing/2014/main" id="{EEA01F5A-BE6D-4C52-8DFB-56E910C3F14F}"/>
            </a:ext>
          </a:extLst>
        </xdr:cNvPr>
        <xdr:cNvSpPr txBox="1"/>
      </xdr:nvSpPr>
      <xdr:spPr>
        <a:xfrm>
          <a:off x="18183302" y="1343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18559</xdr:rowOff>
    </xdr:from>
    <xdr:ext cx="469744" cy="259045"/>
    <xdr:sp macro="" textlink="">
      <xdr:nvSpPr>
        <xdr:cNvPr id="825" name="n_3aveValue【児童館】&#10;一人当たり面積">
          <a:extLst>
            <a:ext uri="{FF2B5EF4-FFF2-40B4-BE49-F238E27FC236}">
              <a16:creationId xmlns:a16="http://schemas.microsoft.com/office/drawing/2014/main" id="{03B9F22B-3563-4C10-AF78-086990D1A81F}"/>
            </a:ext>
          </a:extLst>
        </xdr:cNvPr>
        <xdr:cNvSpPr txBox="1"/>
      </xdr:nvSpPr>
      <xdr:spPr>
        <a:xfrm>
          <a:off x="17383202" y="1346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160290</xdr:rowOff>
    </xdr:from>
    <xdr:ext cx="469744" cy="259045"/>
    <xdr:sp macro="" textlink="">
      <xdr:nvSpPr>
        <xdr:cNvPr id="826" name="n_4aveValue【児童館】&#10;一人当たり面積">
          <a:extLst>
            <a:ext uri="{FF2B5EF4-FFF2-40B4-BE49-F238E27FC236}">
              <a16:creationId xmlns:a16="http://schemas.microsoft.com/office/drawing/2014/main" id="{FA20C87C-D505-47C9-96C1-B2EB2B252F2F}"/>
            </a:ext>
          </a:extLst>
        </xdr:cNvPr>
        <xdr:cNvSpPr txBox="1"/>
      </xdr:nvSpPr>
      <xdr:spPr>
        <a:xfrm>
          <a:off x="16592627" y="1345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86885</xdr:rowOff>
    </xdr:from>
    <xdr:ext cx="469744" cy="259045"/>
    <xdr:sp macro="" textlink="">
      <xdr:nvSpPr>
        <xdr:cNvPr id="827" name="n_1mainValue【児童館】&#10;一人当たり面積">
          <a:extLst>
            <a:ext uri="{FF2B5EF4-FFF2-40B4-BE49-F238E27FC236}">
              <a16:creationId xmlns:a16="http://schemas.microsoft.com/office/drawing/2014/main" id="{C14E56F7-2172-42C5-919D-3EFCB8C165A0}"/>
            </a:ext>
          </a:extLst>
        </xdr:cNvPr>
        <xdr:cNvSpPr txBox="1"/>
      </xdr:nvSpPr>
      <xdr:spPr>
        <a:xfrm>
          <a:off x="18983402" y="13856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91457</xdr:rowOff>
    </xdr:from>
    <xdr:ext cx="469744" cy="259045"/>
    <xdr:sp macro="" textlink="">
      <xdr:nvSpPr>
        <xdr:cNvPr id="828" name="n_2mainValue【児童館】&#10;一人当たり面積">
          <a:extLst>
            <a:ext uri="{FF2B5EF4-FFF2-40B4-BE49-F238E27FC236}">
              <a16:creationId xmlns:a16="http://schemas.microsoft.com/office/drawing/2014/main" id="{4441958E-0E29-428F-A5DB-D3A2227346E0}"/>
            </a:ext>
          </a:extLst>
        </xdr:cNvPr>
        <xdr:cNvSpPr txBox="1"/>
      </xdr:nvSpPr>
      <xdr:spPr>
        <a:xfrm>
          <a:off x="18183302" y="1386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829" name="n_3mainValue【児童館】&#10;一人当たり面積">
          <a:extLst>
            <a:ext uri="{FF2B5EF4-FFF2-40B4-BE49-F238E27FC236}">
              <a16:creationId xmlns:a16="http://schemas.microsoft.com/office/drawing/2014/main" id="{1C8E709B-A682-4030-BE07-3AD7AE82F923}"/>
            </a:ext>
          </a:extLst>
        </xdr:cNvPr>
        <xdr:cNvSpPr txBox="1"/>
      </xdr:nvSpPr>
      <xdr:spPr>
        <a:xfrm>
          <a:off x="17383202" y="138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98314</xdr:rowOff>
    </xdr:from>
    <xdr:ext cx="469744" cy="259045"/>
    <xdr:sp macro="" textlink="">
      <xdr:nvSpPr>
        <xdr:cNvPr id="830" name="n_4mainValue【児童館】&#10;一人当たり面積">
          <a:extLst>
            <a:ext uri="{FF2B5EF4-FFF2-40B4-BE49-F238E27FC236}">
              <a16:creationId xmlns:a16="http://schemas.microsoft.com/office/drawing/2014/main" id="{80CCE3AB-43B1-480C-BA40-F8D295B3D8AF}"/>
            </a:ext>
          </a:extLst>
        </xdr:cNvPr>
        <xdr:cNvSpPr txBox="1"/>
      </xdr:nvSpPr>
      <xdr:spPr>
        <a:xfrm>
          <a:off x="16592627" y="13871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1" name="正方形/長方形 830">
          <a:extLst>
            <a:ext uri="{FF2B5EF4-FFF2-40B4-BE49-F238E27FC236}">
              <a16:creationId xmlns:a16="http://schemas.microsoft.com/office/drawing/2014/main" id="{4C2A123E-D496-4A85-AC8B-723C13EC91F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2" name="正方形/長方形 831">
          <a:extLst>
            <a:ext uri="{FF2B5EF4-FFF2-40B4-BE49-F238E27FC236}">
              <a16:creationId xmlns:a16="http://schemas.microsoft.com/office/drawing/2014/main" id="{32BA935B-A3DC-41C0-A0A3-731681B09CB9}"/>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3" name="正方形/長方形 832">
          <a:extLst>
            <a:ext uri="{FF2B5EF4-FFF2-40B4-BE49-F238E27FC236}">
              <a16:creationId xmlns:a16="http://schemas.microsoft.com/office/drawing/2014/main" id="{C1857768-BC46-4AA4-821B-89766BCA985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4" name="正方形/長方形 833">
          <a:extLst>
            <a:ext uri="{FF2B5EF4-FFF2-40B4-BE49-F238E27FC236}">
              <a16:creationId xmlns:a16="http://schemas.microsoft.com/office/drawing/2014/main" id="{09F61C71-96BE-415A-81E3-6C00C7A2679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5" name="正方形/長方形 834">
          <a:extLst>
            <a:ext uri="{FF2B5EF4-FFF2-40B4-BE49-F238E27FC236}">
              <a16:creationId xmlns:a16="http://schemas.microsoft.com/office/drawing/2014/main" id="{2383FA69-592F-487F-8DA4-DD8A567F862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6" name="正方形/長方形 835">
          <a:extLst>
            <a:ext uri="{FF2B5EF4-FFF2-40B4-BE49-F238E27FC236}">
              <a16:creationId xmlns:a16="http://schemas.microsoft.com/office/drawing/2014/main" id="{0C9C2A54-E083-4296-AA1A-CAE004607DB8}"/>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7" name="正方形/長方形 836">
          <a:extLst>
            <a:ext uri="{FF2B5EF4-FFF2-40B4-BE49-F238E27FC236}">
              <a16:creationId xmlns:a16="http://schemas.microsoft.com/office/drawing/2014/main" id="{9FCD1C8F-5B8E-4873-9E2A-1F5353D7186B}"/>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正方形/長方形 837">
          <a:extLst>
            <a:ext uri="{FF2B5EF4-FFF2-40B4-BE49-F238E27FC236}">
              <a16:creationId xmlns:a16="http://schemas.microsoft.com/office/drawing/2014/main" id="{AC7377A2-9B38-4564-A643-312FDA34B389}"/>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9" name="テキスト ボックス 838">
          <a:extLst>
            <a:ext uri="{FF2B5EF4-FFF2-40B4-BE49-F238E27FC236}">
              <a16:creationId xmlns:a16="http://schemas.microsoft.com/office/drawing/2014/main" id="{676E1F7F-EA6A-49E5-8982-231F9F973AB2}"/>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0" name="直線コネクタ 839">
          <a:extLst>
            <a:ext uri="{FF2B5EF4-FFF2-40B4-BE49-F238E27FC236}">
              <a16:creationId xmlns:a16="http://schemas.microsoft.com/office/drawing/2014/main" id="{F091575B-CC42-440C-AA58-9F039800C58D}"/>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1" name="テキスト ボックス 840">
          <a:extLst>
            <a:ext uri="{FF2B5EF4-FFF2-40B4-BE49-F238E27FC236}">
              <a16:creationId xmlns:a16="http://schemas.microsoft.com/office/drawing/2014/main" id="{2EE683F3-24E8-478F-9510-81C9E711FE4C}"/>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2" name="直線コネクタ 841">
          <a:extLst>
            <a:ext uri="{FF2B5EF4-FFF2-40B4-BE49-F238E27FC236}">
              <a16:creationId xmlns:a16="http://schemas.microsoft.com/office/drawing/2014/main" id="{A19B45F3-5F7B-4513-9673-555309A02800}"/>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3" name="テキスト ボックス 842">
          <a:extLst>
            <a:ext uri="{FF2B5EF4-FFF2-40B4-BE49-F238E27FC236}">
              <a16:creationId xmlns:a16="http://schemas.microsoft.com/office/drawing/2014/main" id="{1BFD8F48-6F96-4EF6-A799-E7B2C0B3C998}"/>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4" name="直線コネクタ 843">
          <a:extLst>
            <a:ext uri="{FF2B5EF4-FFF2-40B4-BE49-F238E27FC236}">
              <a16:creationId xmlns:a16="http://schemas.microsoft.com/office/drawing/2014/main" id="{835091FA-EB49-416C-AF00-CDBBB5AAC45D}"/>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5" name="テキスト ボックス 844">
          <a:extLst>
            <a:ext uri="{FF2B5EF4-FFF2-40B4-BE49-F238E27FC236}">
              <a16:creationId xmlns:a16="http://schemas.microsoft.com/office/drawing/2014/main" id="{DFCF64D4-74FE-4B7D-B399-ED292AF231A6}"/>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6" name="直線コネクタ 845">
          <a:extLst>
            <a:ext uri="{FF2B5EF4-FFF2-40B4-BE49-F238E27FC236}">
              <a16:creationId xmlns:a16="http://schemas.microsoft.com/office/drawing/2014/main" id="{2F4A5A88-949B-4427-A295-955FE3B2C4E3}"/>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7" name="テキスト ボックス 846">
          <a:extLst>
            <a:ext uri="{FF2B5EF4-FFF2-40B4-BE49-F238E27FC236}">
              <a16:creationId xmlns:a16="http://schemas.microsoft.com/office/drawing/2014/main" id="{12F1EECC-A597-4450-B70A-43591025B194}"/>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8" name="直線コネクタ 847">
          <a:extLst>
            <a:ext uri="{FF2B5EF4-FFF2-40B4-BE49-F238E27FC236}">
              <a16:creationId xmlns:a16="http://schemas.microsoft.com/office/drawing/2014/main" id="{B4D859E8-9923-4E60-B577-F6A951975FCD}"/>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49" name="テキスト ボックス 848">
          <a:extLst>
            <a:ext uri="{FF2B5EF4-FFF2-40B4-BE49-F238E27FC236}">
              <a16:creationId xmlns:a16="http://schemas.microsoft.com/office/drawing/2014/main" id="{8AD7F983-51EB-48F3-ACBB-BACF92EC57B3}"/>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0" name="直線コネクタ 849">
          <a:extLst>
            <a:ext uri="{FF2B5EF4-FFF2-40B4-BE49-F238E27FC236}">
              <a16:creationId xmlns:a16="http://schemas.microsoft.com/office/drawing/2014/main" id="{045E71FA-5AE9-44B7-9FD1-733D5E144985}"/>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1" name="テキスト ボックス 850">
          <a:extLst>
            <a:ext uri="{FF2B5EF4-FFF2-40B4-BE49-F238E27FC236}">
              <a16:creationId xmlns:a16="http://schemas.microsoft.com/office/drawing/2014/main" id="{E9688780-D0AE-45A8-BB9C-D6EB8878E27E}"/>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2" name="直線コネクタ 851">
          <a:extLst>
            <a:ext uri="{FF2B5EF4-FFF2-40B4-BE49-F238E27FC236}">
              <a16:creationId xmlns:a16="http://schemas.microsoft.com/office/drawing/2014/main" id="{D2D8E06B-ABDC-4371-B240-FF03DAC26099}"/>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3" name="テキスト ボックス 852">
          <a:extLst>
            <a:ext uri="{FF2B5EF4-FFF2-40B4-BE49-F238E27FC236}">
              <a16:creationId xmlns:a16="http://schemas.microsoft.com/office/drawing/2014/main" id="{037ED9D3-33F5-4721-BD88-BE168BD8B183}"/>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4" name="直線コネクタ 853">
          <a:extLst>
            <a:ext uri="{FF2B5EF4-FFF2-40B4-BE49-F238E27FC236}">
              <a16:creationId xmlns:a16="http://schemas.microsoft.com/office/drawing/2014/main" id="{0C73B214-43B3-4FDE-947A-5B782488E6E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5" name="【公民館】&#10;有形固定資産減価償却率グラフ枠">
          <a:extLst>
            <a:ext uri="{FF2B5EF4-FFF2-40B4-BE49-F238E27FC236}">
              <a16:creationId xmlns:a16="http://schemas.microsoft.com/office/drawing/2014/main" id="{90F14AAB-C5DE-4B98-B65C-56DBDB2EFE0F}"/>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856" name="直線コネクタ 855">
          <a:extLst>
            <a:ext uri="{FF2B5EF4-FFF2-40B4-BE49-F238E27FC236}">
              <a16:creationId xmlns:a16="http://schemas.microsoft.com/office/drawing/2014/main" id="{453F6A99-262E-45FB-A09C-C03D7F52B1E3}"/>
            </a:ext>
          </a:extLst>
        </xdr:cNvPr>
        <xdr:cNvCxnSpPr/>
      </xdr:nvCxnSpPr>
      <xdr:spPr>
        <a:xfrm flipV="1">
          <a:off x="14696439" y="16354244"/>
          <a:ext cx="0" cy="1511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57" name="【公民館】&#10;有形固定資産減価償却率最小値テキスト">
          <a:extLst>
            <a:ext uri="{FF2B5EF4-FFF2-40B4-BE49-F238E27FC236}">
              <a16:creationId xmlns:a16="http://schemas.microsoft.com/office/drawing/2014/main" id="{1446DEEA-12C4-403E-B065-ADB9E438EB18}"/>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58" name="直線コネクタ 857">
          <a:extLst>
            <a:ext uri="{FF2B5EF4-FFF2-40B4-BE49-F238E27FC236}">
              <a16:creationId xmlns:a16="http://schemas.microsoft.com/office/drawing/2014/main" id="{BF82F972-D311-4D93-9CCC-E2274783ECA7}"/>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859" name="【公民館】&#10;有形固定資産減価償却率最大値テキスト">
          <a:extLst>
            <a:ext uri="{FF2B5EF4-FFF2-40B4-BE49-F238E27FC236}">
              <a16:creationId xmlns:a16="http://schemas.microsoft.com/office/drawing/2014/main" id="{363F8025-BC52-4C5A-9C7C-0301C05808FB}"/>
            </a:ext>
          </a:extLst>
        </xdr:cNvPr>
        <xdr:cNvSpPr txBox="1"/>
      </xdr:nvSpPr>
      <xdr:spPr>
        <a:xfrm>
          <a:off x="14735175" y="16132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860" name="直線コネクタ 859">
          <a:extLst>
            <a:ext uri="{FF2B5EF4-FFF2-40B4-BE49-F238E27FC236}">
              <a16:creationId xmlns:a16="http://schemas.microsoft.com/office/drawing/2014/main" id="{7E8EFA42-DFA6-4378-B612-E2EA0C9A6E13}"/>
            </a:ext>
          </a:extLst>
        </xdr:cNvPr>
        <xdr:cNvCxnSpPr/>
      </xdr:nvCxnSpPr>
      <xdr:spPr>
        <a:xfrm>
          <a:off x="14611350" y="163542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861" name="【公民館】&#10;有形固定資産減価償却率平均値テキスト">
          <a:extLst>
            <a:ext uri="{FF2B5EF4-FFF2-40B4-BE49-F238E27FC236}">
              <a16:creationId xmlns:a16="http://schemas.microsoft.com/office/drawing/2014/main" id="{AF49D57D-725C-4F17-94F8-681786D28BCD}"/>
            </a:ext>
          </a:extLst>
        </xdr:cNvPr>
        <xdr:cNvSpPr txBox="1"/>
      </xdr:nvSpPr>
      <xdr:spPr>
        <a:xfrm>
          <a:off x="14735175" y="170479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862" name="フローチャート: 判断 861">
          <a:extLst>
            <a:ext uri="{FF2B5EF4-FFF2-40B4-BE49-F238E27FC236}">
              <a16:creationId xmlns:a16="http://schemas.microsoft.com/office/drawing/2014/main" id="{8B2BC01B-1D02-467D-B85A-C77348BED661}"/>
            </a:ext>
          </a:extLst>
        </xdr:cNvPr>
        <xdr:cNvSpPr/>
      </xdr:nvSpPr>
      <xdr:spPr>
        <a:xfrm>
          <a:off x="14649450" y="171933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863" name="フローチャート: 判断 862">
          <a:extLst>
            <a:ext uri="{FF2B5EF4-FFF2-40B4-BE49-F238E27FC236}">
              <a16:creationId xmlns:a16="http://schemas.microsoft.com/office/drawing/2014/main" id="{20879DFD-8721-44BE-9690-757BDBA2981B}"/>
            </a:ext>
          </a:extLst>
        </xdr:cNvPr>
        <xdr:cNvSpPr/>
      </xdr:nvSpPr>
      <xdr:spPr>
        <a:xfrm>
          <a:off x="13887450" y="172977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864" name="フローチャート: 判断 863">
          <a:extLst>
            <a:ext uri="{FF2B5EF4-FFF2-40B4-BE49-F238E27FC236}">
              <a16:creationId xmlns:a16="http://schemas.microsoft.com/office/drawing/2014/main" id="{4396AE90-6975-4014-B945-117264A61368}"/>
            </a:ext>
          </a:extLst>
        </xdr:cNvPr>
        <xdr:cNvSpPr/>
      </xdr:nvSpPr>
      <xdr:spPr>
        <a:xfrm>
          <a:off x="13096875" y="17287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865" name="フローチャート: 判断 864">
          <a:extLst>
            <a:ext uri="{FF2B5EF4-FFF2-40B4-BE49-F238E27FC236}">
              <a16:creationId xmlns:a16="http://schemas.microsoft.com/office/drawing/2014/main" id="{9285E5A7-A65E-4C14-8839-EEA83DFD863E}"/>
            </a:ext>
          </a:extLst>
        </xdr:cNvPr>
        <xdr:cNvSpPr/>
      </xdr:nvSpPr>
      <xdr:spPr>
        <a:xfrm>
          <a:off x="12296775" y="1732887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866" name="フローチャート: 判断 865">
          <a:extLst>
            <a:ext uri="{FF2B5EF4-FFF2-40B4-BE49-F238E27FC236}">
              <a16:creationId xmlns:a16="http://schemas.microsoft.com/office/drawing/2014/main" id="{446563D9-5E4B-4AED-B4D1-44D2C5A44E45}"/>
            </a:ext>
          </a:extLst>
        </xdr:cNvPr>
        <xdr:cNvSpPr/>
      </xdr:nvSpPr>
      <xdr:spPr>
        <a:xfrm>
          <a:off x="11487150" y="172503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1DF9D10E-0B53-48A0-ADD1-03DFFC12F798}"/>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C592F1BB-D369-484A-98F0-ACF5E177F7A1}"/>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926766E8-8197-4C59-A3AF-67CEFB24757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CF4C6AF7-8875-41C1-9B90-1DFB358A701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B4443A98-32EA-4EBA-ABA9-5690FDA41FD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169092</xdr:rowOff>
    </xdr:from>
    <xdr:to>
      <xdr:col>85</xdr:col>
      <xdr:colOff>177800</xdr:colOff>
      <xdr:row>108</xdr:row>
      <xdr:rowOff>99242</xdr:rowOff>
    </xdr:to>
    <xdr:sp macro="" textlink="">
      <xdr:nvSpPr>
        <xdr:cNvPr id="872" name="楕円 871">
          <a:extLst>
            <a:ext uri="{FF2B5EF4-FFF2-40B4-BE49-F238E27FC236}">
              <a16:creationId xmlns:a16="http://schemas.microsoft.com/office/drawing/2014/main" id="{0FA1C13D-05F5-4F0D-85F0-5A101ACEF724}"/>
            </a:ext>
          </a:extLst>
        </xdr:cNvPr>
        <xdr:cNvSpPr/>
      </xdr:nvSpPr>
      <xdr:spPr>
        <a:xfrm>
          <a:off x="14649450" y="1765699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147519</xdr:rowOff>
    </xdr:from>
    <xdr:ext cx="405111" cy="259045"/>
    <xdr:sp macro="" textlink="">
      <xdr:nvSpPr>
        <xdr:cNvPr id="873" name="【公民館】&#10;有形固定資産減価償却率該当値テキスト">
          <a:extLst>
            <a:ext uri="{FF2B5EF4-FFF2-40B4-BE49-F238E27FC236}">
              <a16:creationId xmlns:a16="http://schemas.microsoft.com/office/drawing/2014/main" id="{C1C17B3C-862D-4FD0-9124-92CC921282AC}"/>
            </a:ext>
          </a:extLst>
        </xdr:cNvPr>
        <xdr:cNvSpPr txBox="1"/>
      </xdr:nvSpPr>
      <xdr:spPr>
        <a:xfrm>
          <a:off x="14735175" y="17632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157662</xdr:rowOff>
    </xdr:from>
    <xdr:to>
      <xdr:col>81</xdr:col>
      <xdr:colOff>101600</xdr:colOff>
      <xdr:row>108</xdr:row>
      <xdr:rowOff>87812</xdr:rowOff>
    </xdr:to>
    <xdr:sp macro="" textlink="">
      <xdr:nvSpPr>
        <xdr:cNvPr id="874" name="楕円 873">
          <a:extLst>
            <a:ext uri="{FF2B5EF4-FFF2-40B4-BE49-F238E27FC236}">
              <a16:creationId xmlns:a16="http://schemas.microsoft.com/office/drawing/2014/main" id="{508D0AA1-468A-4E9D-92F4-8B7B88180D9A}"/>
            </a:ext>
          </a:extLst>
        </xdr:cNvPr>
        <xdr:cNvSpPr/>
      </xdr:nvSpPr>
      <xdr:spPr>
        <a:xfrm>
          <a:off x="13887450" y="1764873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37012</xdr:rowOff>
    </xdr:from>
    <xdr:to>
      <xdr:col>85</xdr:col>
      <xdr:colOff>127000</xdr:colOff>
      <xdr:row>108</xdr:row>
      <xdr:rowOff>48442</xdr:rowOff>
    </xdr:to>
    <xdr:cxnSp macro="">
      <xdr:nvCxnSpPr>
        <xdr:cNvPr id="875" name="直線コネクタ 874">
          <a:extLst>
            <a:ext uri="{FF2B5EF4-FFF2-40B4-BE49-F238E27FC236}">
              <a16:creationId xmlns:a16="http://schemas.microsoft.com/office/drawing/2014/main" id="{C274C18D-5E39-4A86-BD94-760B29D7DE14}"/>
            </a:ext>
          </a:extLst>
        </xdr:cNvPr>
        <xdr:cNvCxnSpPr/>
      </xdr:nvCxnSpPr>
      <xdr:spPr>
        <a:xfrm>
          <a:off x="13935075" y="17696362"/>
          <a:ext cx="762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147864</xdr:rowOff>
    </xdr:from>
    <xdr:to>
      <xdr:col>76</xdr:col>
      <xdr:colOff>165100</xdr:colOff>
      <xdr:row>108</xdr:row>
      <xdr:rowOff>78014</xdr:rowOff>
    </xdr:to>
    <xdr:sp macro="" textlink="">
      <xdr:nvSpPr>
        <xdr:cNvPr id="876" name="楕円 875">
          <a:extLst>
            <a:ext uri="{FF2B5EF4-FFF2-40B4-BE49-F238E27FC236}">
              <a16:creationId xmlns:a16="http://schemas.microsoft.com/office/drawing/2014/main" id="{F75036CF-FBF2-42D9-8D9C-139D0A285A25}"/>
            </a:ext>
          </a:extLst>
        </xdr:cNvPr>
        <xdr:cNvSpPr/>
      </xdr:nvSpPr>
      <xdr:spPr>
        <a:xfrm>
          <a:off x="13096875" y="176325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27214</xdr:rowOff>
    </xdr:from>
    <xdr:to>
      <xdr:col>81</xdr:col>
      <xdr:colOff>50800</xdr:colOff>
      <xdr:row>108</xdr:row>
      <xdr:rowOff>37012</xdr:rowOff>
    </xdr:to>
    <xdr:cxnSp macro="">
      <xdr:nvCxnSpPr>
        <xdr:cNvPr id="877" name="直線コネクタ 876">
          <a:extLst>
            <a:ext uri="{FF2B5EF4-FFF2-40B4-BE49-F238E27FC236}">
              <a16:creationId xmlns:a16="http://schemas.microsoft.com/office/drawing/2014/main" id="{894E0F70-D1D7-4F48-951E-E7ACE4452F17}"/>
            </a:ext>
          </a:extLst>
        </xdr:cNvPr>
        <xdr:cNvCxnSpPr/>
      </xdr:nvCxnSpPr>
      <xdr:spPr>
        <a:xfrm>
          <a:off x="13144500" y="17689739"/>
          <a:ext cx="79057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138068</xdr:rowOff>
    </xdr:from>
    <xdr:to>
      <xdr:col>72</xdr:col>
      <xdr:colOff>38100</xdr:colOff>
      <xdr:row>108</xdr:row>
      <xdr:rowOff>68218</xdr:rowOff>
    </xdr:to>
    <xdr:sp macro="" textlink="">
      <xdr:nvSpPr>
        <xdr:cNvPr id="878" name="楕円 877">
          <a:extLst>
            <a:ext uri="{FF2B5EF4-FFF2-40B4-BE49-F238E27FC236}">
              <a16:creationId xmlns:a16="http://schemas.microsoft.com/office/drawing/2014/main" id="{BE6D6E6A-93F4-4C9D-A458-BA66E7D19360}"/>
            </a:ext>
          </a:extLst>
        </xdr:cNvPr>
        <xdr:cNvSpPr/>
      </xdr:nvSpPr>
      <xdr:spPr>
        <a:xfrm>
          <a:off x="12296775" y="1762914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17418</xdr:rowOff>
    </xdr:from>
    <xdr:to>
      <xdr:col>76</xdr:col>
      <xdr:colOff>114300</xdr:colOff>
      <xdr:row>108</xdr:row>
      <xdr:rowOff>27214</xdr:rowOff>
    </xdr:to>
    <xdr:cxnSp macro="">
      <xdr:nvCxnSpPr>
        <xdr:cNvPr id="879" name="直線コネクタ 878">
          <a:extLst>
            <a:ext uri="{FF2B5EF4-FFF2-40B4-BE49-F238E27FC236}">
              <a16:creationId xmlns:a16="http://schemas.microsoft.com/office/drawing/2014/main" id="{23414C35-7387-4047-BFF8-D494E5707387}"/>
            </a:ext>
          </a:extLst>
        </xdr:cNvPr>
        <xdr:cNvCxnSpPr/>
      </xdr:nvCxnSpPr>
      <xdr:spPr>
        <a:xfrm>
          <a:off x="12344400" y="17676768"/>
          <a:ext cx="800100" cy="12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128270</xdr:rowOff>
    </xdr:from>
    <xdr:to>
      <xdr:col>67</xdr:col>
      <xdr:colOff>101600</xdr:colOff>
      <xdr:row>108</xdr:row>
      <xdr:rowOff>58420</xdr:rowOff>
    </xdr:to>
    <xdr:sp macro="" textlink="">
      <xdr:nvSpPr>
        <xdr:cNvPr id="880" name="楕円 879">
          <a:extLst>
            <a:ext uri="{FF2B5EF4-FFF2-40B4-BE49-F238E27FC236}">
              <a16:creationId xmlns:a16="http://schemas.microsoft.com/office/drawing/2014/main" id="{D8C77E3A-D8A0-4BD8-888B-FBC398148FC7}"/>
            </a:ext>
          </a:extLst>
        </xdr:cNvPr>
        <xdr:cNvSpPr/>
      </xdr:nvSpPr>
      <xdr:spPr>
        <a:xfrm>
          <a:off x="11487150" y="1761299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7620</xdr:rowOff>
    </xdr:from>
    <xdr:to>
      <xdr:col>71</xdr:col>
      <xdr:colOff>177800</xdr:colOff>
      <xdr:row>108</xdr:row>
      <xdr:rowOff>17418</xdr:rowOff>
    </xdr:to>
    <xdr:cxnSp macro="">
      <xdr:nvCxnSpPr>
        <xdr:cNvPr id="881" name="直線コネクタ 880">
          <a:extLst>
            <a:ext uri="{FF2B5EF4-FFF2-40B4-BE49-F238E27FC236}">
              <a16:creationId xmlns:a16="http://schemas.microsoft.com/office/drawing/2014/main" id="{D3C2AB10-0AAA-4DD9-89C4-266B5D68AC9C}"/>
            </a:ext>
          </a:extLst>
        </xdr:cNvPr>
        <xdr:cNvCxnSpPr/>
      </xdr:nvCxnSpPr>
      <xdr:spPr>
        <a:xfrm>
          <a:off x="11534775" y="17670145"/>
          <a:ext cx="809625" cy="6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882" name="n_1aveValue【公民館】&#10;有形固定資産減価償却率">
          <a:extLst>
            <a:ext uri="{FF2B5EF4-FFF2-40B4-BE49-F238E27FC236}">
              <a16:creationId xmlns:a16="http://schemas.microsoft.com/office/drawing/2014/main" id="{91D2C3C5-F73E-4104-85E2-F695B720314C}"/>
            </a:ext>
          </a:extLst>
        </xdr:cNvPr>
        <xdr:cNvSpPr txBox="1"/>
      </xdr:nvSpPr>
      <xdr:spPr>
        <a:xfrm>
          <a:off x="13745219" y="1707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883" name="n_2aveValue【公民館】&#10;有形固定資産減価償却率">
          <a:extLst>
            <a:ext uri="{FF2B5EF4-FFF2-40B4-BE49-F238E27FC236}">
              <a16:creationId xmlns:a16="http://schemas.microsoft.com/office/drawing/2014/main" id="{478002E9-40B8-4396-86CC-286F72C7731F}"/>
            </a:ext>
          </a:extLst>
        </xdr:cNvPr>
        <xdr:cNvSpPr txBox="1"/>
      </xdr:nvSpPr>
      <xdr:spPr>
        <a:xfrm>
          <a:off x="12964169" y="1705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884" name="n_3aveValue【公民館】&#10;有形固定資産減価償却率">
          <a:extLst>
            <a:ext uri="{FF2B5EF4-FFF2-40B4-BE49-F238E27FC236}">
              <a16:creationId xmlns:a16="http://schemas.microsoft.com/office/drawing/2014/main" id="{2565C875-332F-445C-98A3-8312B6B9118B}"/>
            </a:ext>
          </a:extLst>
        </xdr:cNvPr>
        <xdr:cNvSpPr txBox="1"/>
      </xdr:nvSpPr>
      <xdr:spPr>
        <a:xfrm>
          <a:off x="12164069" y="17107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885" name="n_4aveValue【公民館】&#10;有形固定資産減価償却率">
          <a:extLst>
            <a:ext uri="{FF2B5EF4-FFF2-40B4-BE49-F238E27FC236}">
              <a16:creationId xmlns:a16="http://schemas.microsoft.com/office/drawing/2014/main" id="{ADA0306F-941B-4F9D-A253-56FFC90419BC}"/>
            </a:ext>
          </a:extLst>
        </xdr:cNvPr>
        <xdr:cNvSpPr txBox="1"/>
      </xdr:nvSpPr>
      <xdr:spPr>
        <a:xfrm>
          <a:off x="11354444" y="170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78939</xdr:rowOff>
    </xdr:from>
    <xdr:ext cx="405111" cy="259045"/>
    <xdr:sp macro="" textlink="">
      <xdr:nvSpPr>
        <xdr:cNvPr id="886" name="n_1mainValue【公民館】&#10;有形固定資産減価償却率">
          <a:extLst>
            <a:ext uri="{FF2B5EF4-FFF2-40B4-BE49-F238E27FC236}">
              <a16:creationId xmlns:a16="http://schemas.microsoft.com/office/drawing/2014/main" id="{2FE3AA22-C245-4BEE-BB8A-1E77CEB82DDA}"/>
            </a:ext>
          </a:extLst>
        </xdr:cNvPr>
        <xdr:cNvSpPr txBox="1"/>
      </xdr:nvSpPr>
      <xdr:spPr>
        <a:xfrm>
          <a:off x="13745219" y="1773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69141</xdr:rowOff>
    </xdr:from>
    <xdr:ext cx="405111" cy="259045"/>
    <xdr:sp macro="" textlink="">
      <xdr:nvSpPr>
        <xdr:cNvPr id="887" name="n_2mainValue【公民館】&#10;有形固定資産減価償却率">
          <a:extLst>
            <a:ext uri="{FF2B5EF4-FFF2-40B4-BE49-F238E27FC236}">
              <a16:creationId xmlns:a16="http://schemas.microsoft.com/office/drawing/2014/main" id="{6D60CD2D-1F7C-4266-A3E1-80ED88EA4B97}"/>
            </a:ext>
          </a:extLst>
        </xdr:cNvPr>
        <xdr:cNvSpPr txBox="1"/>
      </xdr:nvSpPr>
      <xdr:spPr>
        <a:xfrm>
          <a:off x="12964169" y="1772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59345</xdr:rowOff>
    </xdr:from>
    <xdr:ext cx="405111" cy="259045"/>
    <xdr:sp macro="" textlink="">
      <xdr:nvSpPr>
        <xdr:cNvPr id="888" name="n_3mainValue【公民館】&#10;有形固定資産減価償却率">
          <a:extLst>
            <a:ext uri="{FF2B5EF4-FFF2-40B4-BE49-F238E27FC236}">
              <a16:creationId xmlns:a16="http://schemas.microsoft.com/office/drawing/2014/main" id="{D6746FE2-5491-4A5E-B71C-587538A55EB0}"/>
            </a:ext>
          </a:extLst>
        </xdr:cNvPr>
        <xdr:cNvSpPr txBox="1"/>
      </xdr:nvSpPr>
      <xdr:spPr>
        <a:xfrm>
          <a:off x="12164069"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49547</xdr:rowOff>
    </xdr:from>
    <xdr:ext cx="405111" cy="259045"/>
    <xdr:sp macro="" textlink="">
      <xdr:nvSpPr>
        <xdr:cNvPr id="889" name="n_4mainValue【公民館】&#10;有形固定資産減価償却率">
          <a:extLst>
            <a:ext uri="{FF2B5EF4-FFF2-40B4-BE49-F238E27FC236}">
              <a16:creationId xmlns:a16="http://schemas.microsoft.com/office/drawing/2014/main" id="{FAF685E9-1185-468D-AB20-4088A3F7B1B1}"/>
            </a:ext>
          </a:extLst>
        </xdr:cNvPr>
        <xdr:cNvSpPr txBox="1"/>
      </xdr:nvSpPr>
      <xdr:spPr>
        <a:xfrm>
          <a:off x="113544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0" name="正方形/長方形 889">
          <a:extLst>
            <a:ext uri="{FF2B5EF4-FFF2-40B4-BE49-F238E27FC236}">
              <a16:creationId xmlns:a16="http://schemas.microsoft.com/office/drawing/2014/main" id="{A6185704-6537-49E2-90D1-B506A366DE39}"/>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1" name="正方形/長方形 890">
          <a:extLst>
            <a:ext uri="{FF2B5EF4-FFF2-40B4-BE49-F238E27FC236}">
              <a16:creationId xmlns:a16="http://schemas.microsoft.com/office/drawing/2014/main" id="{762B8539-D88E-4B52-B742-0EDF1C689581}"/>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2" name="正方形/長方形 891">
          <a:extLst>
            <a:ext uri="{FF2B5EF4-FFF2-40B4-BE49-F238E27FC236}">
              <a16:creationId xmlns:a16="http://schemas.microsoft.com/office/drawing/2014/main" id="{7F964322-F932-448B-AAB2-09368D4C452D}"/>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3" name="正方形/長方形 892">
          <a:extLst>
            <a:ext uri="{FF2B5EF4-FFF2-40B4-BE49-F238E27FC236}">
              <a16:creationId xmlns:a16="http://schemas.microsoft.com/office/drawing/2014/main" id="{402447A1-27FC-4900-966B-B3AB64F6CD5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4" name="正方形/長方形 893">
          <a:extLst>
            <a:ext uri="{FF2B5EF4-FFF2-40B4-BE49-F238E27FC236}">
              <a16:creationId xmlns:a16="http://schemas.microsoft.com/office/drawing/2014/main" id="{1D064EF6-EE83-44D6-B61D-BF79D77949A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5" name="正方形/長方形 894">
          <a:extLst>
            <a:ext uri="{FF2B5EF4-FFF2-40B4-BE49-F238E27FC236}">
              <a16:creationId xmlns:a16="http://schemas.microsoft.com/office/drawing/2014/main" id="{2383F3AD-D181-4546-809A-D97D0BD13016}"/>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6" name="正方形/長方形 895">
          <a:extLst>
            <a:ext uri="{FF2B5EF4-FFF2-40B4-BE49-F238E27FC236}">
              <a16:creationId xmlns:a16="http://schemas.microsoft.com/office/drawing/2014/main" id="{7B33A1F7-BD7A-4583-93AD-C9A5E61A7AB8}"/>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7" name="正方形/長方形 896">
          <a:extLst>
            <a:ext uri="{FF2B5EF4-FFF2-40B4-BE49-F238E27FC236}">
              <a16:creationId xmlns:a16="http://schemas.microsoft.com/office/drawing/2014/main" id="{8B3B1A58-89F0-4B5E-97D4-0DCE5D0AD505}"/>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8" name="テキスト ボックス 897">
          <a:extLst>
            <a:ext uri="{FF2B5EF4-FFF2-40B4-BE49-F238E27FC236}">
              <a16:creationId xmlns:a16="http://schemas.microsoft.com/office/drawing/2014/main" id="{9CBC482A-7FE1-4D1A-8183-534E7F6151E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9" name="直線コネクタ 898">
          <a:extLst>
            <a:ext uri="{FF2B5EF4-FFF2-40B4-BE49-F238E27FC236}">
              <a16:creationId xmlns:a16="http://schemas.microsoft.com/office/drawing/2014/main" id="{E9A92B05-1B4D-49F9-8023-2F08C300514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0" name="直線コネクタ 899">
          <a:extLst>
            <a:ext uri="{FF2B5EF4-FFF2-40B4-BE49-F238E27FC236}">
              <a16:creationId xmlns:a16="http://schemas.microsoft.com/office/drawing/2014/main" id="{96F4AE77-5746-4E06-8CFE-D2F6FAE0E8C1}"/>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1" name="テキスト ボックス 900">
          <a:extLst>
            <a:ext uri="{FF2B5EF4-FFF2-40B4-BE49-F238E27FC236}">
              <a16:creationId xmlns:a16="http://schemas.microsoft.com/office/drawing/2014/main" id="{88DC4661-3C36-425D-9B23-C92DCEC7E6AC}"/>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2" name="直線コネクタ 901">
          <a:extLst>
            <a:ext uri="{FF2B5EF4-FFF2-40B4-BE49-F238E27FC236}">
              <a16:creationId xmlns:a16="http://schemas.microsoft.com/office/drawing/2014/main" id="{2D2FF5B4-61BD-43A0-9190-5C581B8B216C}"/>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3" name="テキスト ボックス 902">
          <a:extLst>
            <a:ext uri="{FF2B5EF4-FFF2-40B4-BE49-F238E27FC236}">
              <a16:creationId xmlns:a16="http://schemas.microsoft.com/office/drawing/2014/main" id="{3BF329E6-7F3C-4889-8F85-1612FDFF560F}"/>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4" name="直線コネクタ 903">
          <a:extLst>
            <a:ext uri="{FF2B5EF4-FFF2-40B4-BE49-F238E27FC236}">
              <a16:creationId xmlns:a16="http://schemas.microsoft.com/office/drawing/2014/main" id="{80B85494-7910-4173-A814-2CDDCFCDA968}"/>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5" name="テキスト ボックス 904">
          <a:extLst>
            <a:ext uri="{FF2B5EF4-FFF2-40B4-BE49-F238E27FC236}">
              <a16:creationId xmlns:a16="http://schemas.microsoft.com/office/drawing/2014/main" id="{85CD31B8-F376-4C8D-9F6B-0F643DEA44E0}"/>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6" name="直線コネクタ 905">
          <a:extLst>
            <a:ext uri="{FF2B5EF4-FFF2-40B4-BE49-F238E27FC236}">
              <a16:creationId xmlns:a16="http://schemas.microsoft.com/office/drawing/2014/main" id="{EB4A0B93-B77D-42C4-9717-246F6FDCD7C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7" name="テキスト ボックス 906">
          <a:extLst>
            <a:ext uri="{FF2B5EF4-FFF2-40B4-BE49-F238E27FC236}">
              <a16:creationId xmlns:a16="http://schemas.microsoft.com/office/drawing/2014/main" id="{D7E3216E-A4C4-4DF2-9539-37BEE3E601BE}"/>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8" name="直線コネクタ 907">
          <a:extLst>
            <a:ext uri="{FF2B5EF4-FFF2-40B4-BE49-F238E27FC236}">
              <a16:creationId xmlns:a16="http://schemas.microsoft.com/office/drawing/2014/main" id="{43FC92FE-520B-4464-8CDC-A248F5B2C0AA}"/>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9" name="テキスト ボックス 908">
          <a:extLst>
            <a:ext uri="{FF2B5EF4-FFF2-40B4-BE49-F238E27FC236}">
              <a16:creationId xmlns:a16="http://schemas.microsoft.com/office/drawing/2014/main" id="{1714310A-816B-4E4D-A3AC-E2BB7E67434D}"/>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189A2CAC-DACC-48BB-8820-770A5D1F6178}"/>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911" name="テキスト ボックス 910">
          <a:extLst>
            <a:ext uri="{FF2B5EF4-FFF2-40B4-BE49-F238E27FC236}">
              <a16:creationId xmlns:a16="http://schemas.microsoft.com/office/drawing/2014/main" id="{2100BE37-5732-47B1-9846-806BF846F774}"/>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A36EB8E5-09E9-4B95-B589-DA0C92979DCE}"/>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913" name="直線コネクタ 912">
          <a:extLst>
            <a:ext uri="{FF2B5EF4-FFF2-40B4-BE49-F238E27FC236}">
              <a16:creationId xmlns:a16="http://schemas.microsoft.com/office/drawing/2014/main" id="{FE00C2C9-6EE5-4841-8CCD-F582D16EC489}"/>
            </a:ext>
          </a:extLst>
        </xdr:cNvPr>
        <xdr:cNvCxnSpPr/>
      </xdr:nvCxnSpPr>
      <xdr:spPr>
        <a:xfrm flipV="1">
          <a:off x="19954239" y="16390493"/>
          <a:ext cx="0"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914" name="【公民館】&#10;一人当たり面積最小値テキスト">
          <a:extLst>
            <a:ext uri="{FF2B5EF4-FFF2-40B4-BE49-F238E27FC236}">
              <a16:creationId xmlns:a16="http://schemas.microsoft.com/office/drawing/2014/main" id="{C320C755-0E3B-493D-B25D-A85A3899327D}"/>
            </a:ext>
          </a:extLst>
        </xdr:cNvPr>
        <xdr:cNvSpPr txBox="1"/>
      </xdr:nvSpPr>
      <xdr:spPr>
        <a:xfrm>
          <a:off x="19992975" y="1780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915" name="直線コネクタ 914">
          <a:extLst>
            <a:ext uri="{FF2B5EF4-FFF2-40B4-BE49-F238E27FC236}">
              <a16:creationId xmlns:a16="http://schemas.microsoft.com/office/drawing/2014/main" id="{09679752-9807-40F4-87E9-228DBCAB2212}"/>
            </a:ext>
          </a:extLst>
        </xdr:cNvPr>
        <xdr:cNvCxnSpPr/>
      </xdr:nvCxnSpPr>
      <xdr:spPr>
        <a:xfrm>
          <a:off x="19878675" y="177930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916" name="【公民館】&#10;一人当たり面積最大値テキスト">
          <a:extLst>
            <a:ext uri="{FF2B5EF4-FFF2-40B4-BE49-F238E27FC236}">
              <a16:creationId xmlns:a16="http://schemas.microsoft.com/office/drawing/2014/main" id="{292837CB-A28F-4295-AB47-E2AC4C77DC2F}"/>
            </a:ext>
          </a:extLst>
        </xdr:cNvPr>
        <xdr:cNvSpPr txBox="1"/>
      </xdr:nvSpPr>
      <xdr:spPr>
        <a:xfrm>
          <a:off x="19992975" y="1616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917" name="直線コネクタ 916">
          <a:extLst>
            <a:ext uri="{FF2B5EF4-FFF2-40B4-BE49-F238E27FC236}">
              <a16:creationId xmlns:a16="http://schemas.microsoft.com/office/drawing/2014/main" id="{B318A57B-E8F2-4C33-97F4-521F38786F1E}"/>
            </a:ext>
          </a:extLst>
        </xdr:cNvPr>
        <xdr:cNvCxnSpPr/>
      </xdr:nvCxnSpPr>
      <xdr:spPr>
        <a:xfrm>
          <a:off x="19878675" y="16390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918" name="【公民館】&#10;一人当たり面積平均値テキスト">
          <a:extLst>
            <a:ext uri="{FF2B5EF4-FFF2-40B4-BE49-F238E27FC236}">
              <a16:creationId xmlns:a16="http://schemas.microsoft.com/office/drawing/2014/main" id="{34D0E883-6322-4807-B5A8-A533D7559F29}"/>
            </a:ext>
          </a:extLst>
        </xdr:cNvPr>
        <xdr:cNvSpPr txBox="1"/>
      </xdr:nvSpPr>
      <xdr:spPr>
        <a:xfrm>
          <a:off x="19992975" y="17437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919" name="フローチャート: 判断 918">
          <a:extLst>
            <a:ext uri="{FF2B5EF4-FFF2-40B4-BE49-F238E27FC236}">
              <a16:creationId xmlns:a16="http://schemas.microsoft.com/office/drawing/2014/main" id="{E13442A2-606A-45A6-BF3A-8187FA578C24}"/>
            </a:ext>
          </a:extLst>
        </xdr:cNvPr>
        <xdr:cNvSpPr/>
      </xdr:nvSpPr>
      <xdr:spPr>
        <a:xfrm>
          <a:off x="19897725" y="175828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920" name="フローチャート: 判断 919">
          <a:extLst>
            <a:ext uri="{FF2B5EF4-FFF2-40B4-BE49-F238E27FC236}">
              <a16:creationId xmlns:a16="http://schemas.microsoft.com/office/drawing/2014/main" id="{E86FCD20-4850-4990-8C0E-51B500411B36}"/>
            </a:ext>
          </a:extLst>
        </xdr:cNvPr>
        <xdr:cNvSpPr/>
      </xdr:nvSpPr>
      <xdr:spPr>
        <a:xfrm>
          <a:off x="19154775" y="1759978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921" name="フローチャート: 判断 920">
          <a:extLst>
            <a:ext uri="{FF2B5EF4-FFF2-40B4-BE49-F238E27FC236}">
              <a16:creationId xmlns:a16="http://schemas.microsoft.com/office/drawing/2014/main" id="{C1798DE2-A724-4597-A029-257707740828}"/>
            </a:ext>
          </a:extLst>
        </xdr:cNvPr>
        <xdr:cNvSpPr/>
      </xdr:nvSpPr>
      <xdr:spPr>
        <a:xfrm>
          <a:off x="18345150" y="176051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922" name="フローチャート: 判断 921">
          <a:extLst>
            <a:ext uri="{FF2B5EF4-FFF2-40B4-BE49-F238E27FC236}">
              <a16:creationId xmlns:a16="http://schemas.microsoft.com/office/drawing/2014/main" id="{182FEE49-8715-4343-B922-3DA8576045FD}"/>
            </a:ext>
          </a:extLst>
        </xdr:cNvPr>
        <xdr:cNvSpPr/>
      </xdr:nvSpPr>
      <xdr:spPr>
        <a:xfrm>
          <a:off x="17554575" y="1759997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923" name="フローチャート: 判断 922">
          <a:extLst>
            <a:ext uri="{FF2B5EF4-FFF2-40B4-BE49-F238E27FC236}">
              <a16:creationId xmlns:a16="http://schemas.microsoft.com/office/drawing/2014/main" id="{282AB771-03B2-435C-BE92-C48B3AA8EDED}"/>
            </a:ext>
          </a:extLst>
        </xdr:cNvPr>
        <xdr:cNvSpPr/>
      </xdr:nvSpPr>
      <xdr:spPr>
        <a:xfrm>
          <a:off x="16754475" y="17573752"/>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3ACCDF99-82F5-4FAB-827C-FAE191E54777}"/>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6EF3FEAD-50CD-4EA8-82FE-651C2541FAE1}"/>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BF8C058E-A02A-49F1-900F-51BD443F580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5BAF43C6-0BC0-4A00-9764-746EC589CBC1}"/>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CF539642-224A-4202-A401-54C3EEFA3848}"/>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154178</xdr:rowOff>
    </xdr:from>
    <xdr:to>
      <xdr:col>116</xdr:col>
      <xdr:colOff>114300</xdr:colOff>
      <xdr:row>108</xdr:row>
      <xdr:rowOff>84328</xdr:rowOff>
    </xdr:to>
    <xdr:sp macro="" textlink="">
      <xdr:nvSpPr>
        <xdr:cNvPr id="929" name="楕円 928">
          <a:extLst>
            <a:ext uri="{FF2B5EF4-FFF2-40B4-BE49-F238E27FC236}">
              <a16:creationId xmlns:a16="http://schemas.microsoft.com/office/drawing/2014/main" id="{D58BA409-D282-415B-A617-9AF7650CE8B1}"/>
            </a:ext>
          </a:extLst>
        </xdr:cNvPr>
        <xdr:cNvSpPr/>
      </xdr:nvSpPr>
      <xdr:spPr>
        <a:xfrm>
          <a:off x="19897725" y="176420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73360</xdr:rowOff>
    </xdr:from>
    <xdr:ext cx="469744" cy="259045"/>
    <xdr:sp macro="" textlink="">
      <xdr:nvSpPr>
        <xdr:cNvPr id="930" name="【公民館】&#10;一人当たり面積該当値テキスト">
          <a:extLst>
            <a:ext uri="{FF2B5EF4-FFF2-40B4-BE49-F238E27FC236}">
              <a16:creationId xmlns:a16="http://schemas.microsoft.com/office/drawing/2014/main" id="{EE6791F9-DEFD-4ED8-8C3D-75783CAD4454}"/>
            </a:ext>
          </a:extLst>
        </xdr:cNvPr>
        <xdr:cNvSpPr txBox="1"/>
      </xdr:nvSpPr>
      <xdr:spPr>
        <a:xfrm>
          <a:off x="19992975" y="17561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156845</xdr:rowOff>
    </xdr:from>
    <xdr:to>
      <xdr:col>112</xdr:col>
      <xdr:colOff>38100</xdr:colOff>
      <xdr:row>108</xdr:row>
      <xdr:rowOff>86995</xdr:rowOff>
    </xdr:to>
    <xdr:sp macro="" textlink="">
      <xdr:nvSpPr>
        <xdr:cNvPr id="931" name="楕円 930">
          <a:extLst>
            <a:ext uri="{FF2B5EF4-FFF2-40B4-BE49-F238E27FC236}">
              <a16:creationId xmlns:a16="http://schemas.microsoft.com/office/drawing/2014/main" id="{92DB73A7-13AF-4B36-82A2-3E823776EF14}"/>
            </a:ext>
          </a:extLst>
        </xdr:cNvPr>
        <xdr:cNvSpPr/>
      </xdr:nvSpPr>
      <xdr:spPr>
        <a:xfrm>
          <a:off x="19154775" y="176479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33528</xdr:rowOff>
    </xdr:from>
    <xdr:to>
      <xdr:col>116</xdr:col>
      <xdr:colOff>63500</xdr:colOff>
      <xdr:row>108</xdr:row>
      <xdr:rowOff>36195</xdr:rowOff>
    </xdr:to>
    <xdr:cxnSp macro="">
      <xdr:nvCxnSpPr>
        <xdr:cNvPr id="932" name="直線コネクタ 931">
          <a:extLst>
            <a:ext uri="{FF2B5EF4-FFF2-40B4-BE49-F238E27FC236}">
              <a16:creationId xmlns:a16="http://schemas.microsoft.com/office/drawing/2014/main" id="{D6C85752-CF83-40CB-8B0E-5331B1590F88}"/>
            </a:ext>
          </a:extLst>
        </xdr:cNvPr>
        <xdr:cNvCxnSpPr/>
      </xdr:nvCxnSpPr>
      <xdr:spPr>
        <a:xfrm flipV="1">
          <a:off x="19202400" y="17689703"/>
          <a:ext cx="752475"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159513</xdr:rowOff>
    </xdr:from>
    <xdr:to>
      <xdr:col>107</xdr:col>
      <xdr:colOff>101600</xdr:colOff>
      <xdr:row>108</xdr:row>
      <xdr:rowOff>89663</xdr:rowOff>
    </xdr:to>
    <xdr:sp macro="" textlink="">
      <xdr:nvSpPr>
        <xdr:cNvPr id="933" name="楕円 932">
          <a:extLst>
            <a:ext uri="{FF2B5EF4-FFF2-40B4-BE49-F238E27FC236}">
              <a16:creationId xmlns:a16="http://schemas.microsoft.com/office/drawing/2014/main" id="{E4E09563-77B1-442E-A3FF-5D5BE8BCB6C6}"/>
            </a:ext>
          </a:extLst>
        </xdr:cNvPr>
        <xdr:cNvSpPr/>
      </xdr:nvSpPr>
      <xdr:spPr>
        <a:xfrm>
          <a:off x="18345150" y="176505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36195</xdr:rowOff>
    </xdr:from>
    <xdr:to>
      <xdr:col>111</xdr:col>
      <xdr:colOff>177800</xdr:colOff>
      <xdr:row>108</xdr:row>
      <xdr:rowOff>38863</xdr:rowOff>
    </xdr:to>
    <xdr:cxnSp macro="">
      <xdr:nvCxnSpPr>
        <xdr:cNvPr id="934" name="直線コネクタ 933">
          <a:extLst>
            <a:ext uri="{FF2B5EF4-FFF2-40B4-BE49-F238E27FC236}">
              <a16:creationId xmlns:a16="http://schemas.microsoft.com/office/drawing/2014/main" id="{DC9482FB-DF32-4F4A-A6A7-840420850809}"/>
            </a:ext>
          </a:extLst>
        </xdr:cNvPr>
        <xdr:cNvCxnSpPr/>
      </xdr:nvCxnSpPr>
      <xdr:spPr>
        <a:xfrm flipV="1">
          <a:off x="18392775" y="17695545"/>
          <a:ext cx="809625"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162750</xdr:rowOff>
    </xdr:from>
    <xdr:to>
      <xdr:col>102</xdr:col>
      <xdr:colOff>165100</xdr:colOff>
      <xdr:row>108</xdr:row>
      <xdr:rowOff>92900</xdr:rowOff>
    </xdr:to>
    <xdr:sp macro="" textlink="">
      <xdr:nvSpPr>
        <xdr:cNvPr id="935" name="楕円 934">
          <a:extLst>
            <a:ext uri="{FF2B5EF4-FFF2-40B4-BE49-F238E27FC236}">
              <a16:creationId xmlns:a16="http://schemas.microsoft.com/office/drawing/2014/main" id="{F015252D-1739-4F3A-A135-BD58C0FE6487}"/>
            </a:ext>
          </a:extLst>
        </xdr:cNvPr>
        <xdr:cNvSpPr/>
      </xdr:nvSpPr>
      <xdr:spPr>
        <a:xfrm>
          <a:off x="17554575" y="1764747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38863</xdr:rowOff>
    </xdr:from>
    <xdr:to>
      <xdr:col>107</xdr:col>
      <xdr:colOff>50800</xdr:colOff>
      <xdr:row>108</xdr:row>
      <xdr:rowOff>42100</xdr:rowOff>
    </xdr:to>
    <xdr:cxnSp macro="">
      <xdr:nvCxnSpPr>
        <xdr:cNvPr id="936" name="直線コネクタ 935">
          <a:extLst>
            <a:ext uri="{FF2B5EF4-FFF2-40B4-BE49-F238E27FC236}">
              <a16:creationId xmlns:a16="http://schemas.microsoft.com/office/drawing/2014/main" id="{C484D489-A20E-4DB3-B1B8-DD045F0FF721}"/>
            </a:ext>
          </a:extLst>
        </xdr:cNvPr>
        <xdr:cNvCxnSpPr/>
      </xdr:nvCxnSpPr>
      <xdr:spPr>
        <a:xfrm flipV="1">
          <a:off x="17602200" y="17698213"/>
          <a:ext cx="790575" cy="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164464</xdr:rowOff>
    </xdr:from>
    <xdr:to>
      <xdr:col>98</xdr:col>
      <xdr:colOff>38100</xdr:colOff>
      <xdr:row>108</xdr:row>
      <xdr:rowOff>94614</xdr:rowOff>
    </xdr:to>
    <xdr:sp macro="" textlink="">
      <xdr:nvSpPr>
        <xdr:cNvPr id="937" name="楕円 936">
          <a:extLst>
            <a:ext uri="{FF2B5EF4-FFF2-40B4-BE49-F238E27FC236}">
              <a16:creationId xmlns:a16="http://schemas.microsoft.com/office/drawing/2014/main" id="{470B0596-4214-4DBB-A6C6-B105E6C2A643}"/>
            </a:ext>
          </a:extLst>
        </xdr:cNvPr>
        <xdr:cNvSpPr/>
      </xdr:nvSpPr>
      <xdr:spPr>
        <a:xfrm>
          <a:off x="16754475" y="176491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42100</xdr:rowOff>
    </xdr:from>
    <xdr:to>
      <xdr:col>102</xdr:col>
      <xdr:colOff>114300</xdr:colOff>
      <xdr:row>108</xdr:row>
      <xdr:rowOff>43814</xdr:rowOff>
    </xdr:to>
    <xdr:cxnSp macro="">
      <xdr:nvCxnSpPr>
        <xdr:cNvPr id="938" name="直線コネクタ 937">
          <a:extLst>
            <a:ext uri="{FF2B5EF4-FFF2-40B4-BE49-F238E27FC236}">
              <a16:creationId xmlns:a16="http://schemas.microsoft.com/office/drawing/2014/main" id="{59835D79-85D5-4EA6-BEB3-07D565D0225A}"/>
            </a:ext>
          </a:extLst>
        </xdr:cNvPr>
        <xdr:cNvCxnSpPr/>
      </xdr:nvCxnSpPr>
      <xdr:spPr>
        <a:xfrm flipV="1">
          <a:off x="16802100" y="17704625"/>
          <a:ext cx="8001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939" name="n_1aveValue【公民館】&#10;一人当たり面積">
          <a:extLst>
            <a:ext uri="{FF2B5EF4-FFF2-40B4-BE49-F238E27FC236}">
              <a16:creationId xmlns:a16="http://schemas.microsoft.com/office/drawing/2014/main" id="{6C7635E9-B553-4F2E-B03F-B5CA54AB6A95}"/>
            </a:ext>
          </a:extLst>
        </xdr:cNvPr>
        <xdr:cNvSpPr txBox="1"/>
      </xdr:nvSpPr>
      <xdr:spPr>
        <a:xfrm>
          <a:off x="18983402" y="1737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940" name="n_2aveValue【公民館】&#10;一人当たり面積">
          <a:extLst>
            <a:ext uri="{FF2B5EF4-FFF2-40B4-BE49-F238E27FC236}">
              <a16:creationId xmlns:a16="http://schemas.microsoft.com/office/drawing/2014/main" id="{7D674305-9380-45BC-82A8-62ABE8ED8619}"/>
            </a:ext>
          </a:extLst>
        </xdr:cNvPr>
        <xdr:cNvSpPr txBox="1"/>
      </xdr:nvSpPr>
      <xdr:spPr>
        <a:xfrm>
          <a:off x="18183302" y="1738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941" name="n_3aveValue【公民館】&#10;一人当たり面積">
          <a:extLst>
            <a:ext uri="{FF2B5EF4-FFF2-40B4-BE49-F238E27FC236}">
              <a16:creationId xmlns:a16="http://schemas.microsoft.com/office/drawing/2014/main" id="{CCC92F15-85EA-4164-9C1B-0558DC52753A}"/>
            </a:ext>
          </a:extLst>
        </xdr:cNvPr>
        <xdr:cNvSpPr txBox="1"/>
      </xdr:nvSpPr>
      <xdr:spPr>
        <a:xfrm>
          <a:off x="17383202" y="1737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942" name="n_4aveValue【公民館】&#10;一人当たり面積">
          <a:extLst>
            <a:ext uri="{FF2B5EF4-FFF2-40B4-BE49-F238E27FC236}">
              <a16:creationId xmlns:a16="http://schemas.microsoft.com/office/drawing/2014/main" id="{8F8BC1FA-32C7-4239-9234-C0C3D51D1694}"/>
            </a:ext>
          </a:extLst>
        </xdr:cNvPr>
        <xdr:cNvSpPr txBox="1"/>
      </xdr:nvSpPr>
      <xdr:spPr>
        <a:xfrm>
          <a:off x="16592627" y="1735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78122</xdr:rowOff>
    </xdr:from>
    <xdr:ext cx="469744" cy="259045"/>
    <xdr:sp macro="" textlink="">
      <xdr:nvSpPr>
        <xdr:cNvPr id="943" name="n_1mainValue【公民館】&#10;一人当たり面積">
          <a:extLst>
            <a:ext uri="{FF2B5EF4-FFF2-40B4-BE49-F238E27FC236}">
              <a16:creationId xmlns:a16="http://schemas.microsoft.com/office/drawing/2014/main" id="{0DCA7B11-662A-4D2C-98BC-81FE6E34B457}"/>
            </a:ext>
          </a:extLst>
        </xdr:cNvPr>
        <xdr:cNvSpPr txBox="1"/>
      </xdr:nvSpPr>
      <xdr:spPr>
        <a:xfrm>
          <a:off x="18983402" y="17737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80790</xdr:rowOff>
    </xdr:from>
    <xdr:ext cx="469744" cy="259045"/>
    <xdr:sp macro="" textlink="">
      <xdr:nvSpPr>
        <xdr:cNvPr id="944" name="n_2mainValue【公民館】&#10;一人当たり面積">
          <a:extLst>
            <a:ext uri="{FF2B5EF4-FFF2-40B4-BE49-F238E27FC236}">
              <a16:creationId xmlns:a16="http://schemas.microsoft.com/office/drawing/2014/main" id="{6B58C3A2-E30E-4082-B3AC-6273F9E92BF5}"/>
            </a:ext>
          </a:extLst>
        </xdr:cNvPr>
        <xdr:cNvSpPr txBox="1"/>
      </xdr:nvSpPr>
      <xdr:spPr>
        <a:xfrm>
          <a:off x="18183302" y="1774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84027</xdr:rowOff>
    </xdr:from>
    <xdr:ext cx="469744" cy="259045"/>
    <xdr:sp macro="" textlink="">
      <xdr:nvSpPr>
        <xdr:cNvPr id="945" name="n_3mainValue【公民館】&#10;一人当たり面積">
          <a:extLst>
            <a:ext uri="{FF2B5EF4-FFF2-40B4-BE49-F238E27FC236}">
              <a16:creationId xmlns:a16="http://schemas.microsoft.com/office/drawing/2014/main" id="{C7ED01B1-DD90-4FBA-BEB1-7604CD673F49}"/>
            </a:ext>
          </a:extLst>
        </xdr:cNvPr>
        <xdr:cNvSpPr txBox="1"/>
      </xdr:nvSpPr>
      <xdr:spPr>
        <a:xfrm>
          <a:off x="17383202" y="17746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85741</xdr:rowOff>
    </xdr:from>
    <xdr:ext cx="469744" cy="259045"/>
    <xdr:sp macro="" textlink="">
      <xdr:nvSpPr>
        <xdr:cNvPr id="946" name="n_4mainValue【公民館】&#10;一人当たり面積">
          <a:extLst>
            <a:ext uri="{FF2B5EF4-FFF2-40B4-BE49-F238E27FC236}">
              <a16:creationId xmlns:a16="http://schemas.microsoft.com/office/drawing/2014/main" id="{C6D4AAA9-8EB9-4A88-86E1-1CA398DA1206}"/>
            </a:ext>
          </a:extLst>
        </xdr:cNvPr>
        <xdr:cNvSpPr txBox="1"/>
      </xdr:nvSpPr>
      <xdr:spPr>
        <a:xfrm>
          <a:off x="165926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403B591C-0D5E-4F62-8523-6F7B4B39729F}"/>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8D9656B8-8C47-48FE-93DF-130EE3B1F228}"/>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2D197317-2B03-4E76-88EA-67477136E40F}"/>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離島という特性上、道路、橋りょう・トンネルの一人あたり有形固定資産（延長）が低く減価償却率も低い状況となっていますが、一方で港湾・漁港は一人あたり資産が非常に多い状況と言えます。港湾・漁港の減価償却率が非常に高い状況であったので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年度から更新整備を行い、令和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年度から新規護岸の整備工事を行っていますが減価償却率の改善にまではいたっていません。　</a:t>
          </a:r>
        </a:p>
        <a:p>
          <a:r>
            <a:rPr kumimoji="1" lang="ja-JP" altLang="en-US" sz="1200">
              <a:latin typeface="ＭＳ Ｐゴシック" panose="020B0600070205080204" pitchFamily="50" charset="-128"/>
              <a:ea typeface="ＭＳ Ｐゴシック" panose="020B0600070205080204" pitchFamily="50" charset="-128"/>
            </a:rPr>
            <a:t>　公営住宅については、民間の賃貸住宅が少ない事情もあり人口に比べ一人当たり面積が多く、また老朽化が進んでいるため毎年度改善事業を行っており、平成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年度からは減価償却率が改善されています。</a:t>
          </a:r>
        </a:p>
        <a:p>
          <a:r>
            <a:rPr kumimoji="1" lang="ja-JP" altLang="en-US" sz="1200">
              <a:latin typeface="ＭＳ Ｐゴシック" panose="020B0600070205080204" pitchFamily="50" charset="-128"/>
              <a:ea typeface="ＭＳ Ｐゴシック" panose="020B0600070205080204" pitchFamily="50" charset="-128"/>
            </a:rPr>
            <a:t>　保育所については、平成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年度からの改修・増築工事が完了したため減価償却率、一人当たり面積が大きく改善されその後悪化しています。また、学校については平成</a:t>
          </a:r>
          <a:r>
            <a:rPr kumimoji="1" lang="en-US" altLang="ja-JP" sz="1200">
              <a:latin typeface="ＭＳ Ｐゴシック" panose="020B0600070205080204" pitchFamily="50" charset="-128"/>
              <a:ea typeface="ＭＳ Ｐゴシック" panose="020B0600070205080204" pitchFamily="50" charset="-128"/>
            </a:rPr>
            <a:t>27</a:t>
          </a:r>
          <a:r>
            <a:rPr kumimoji="1" lang="ja-JP" altLang="en-US" sz="1200">
              <a:latin typeface="ＭＳ Ｐゴシック" panose="020B0600070205080204" pitchFamily="50" charset="-128"/>
              <a:ea typeface="ＭＳ Ｐゴシック" panose="020B0600070205080204" pitchFamily="50" charset="-128"/>
            </a:rPr>
            <a:t>年度に新校舎が完成したため、類似団体平均と比較し減価償却率が大きく下回っています。</a:t>
          </a:r>
        </a:p>
        <a:p>
          <a:r>
            <a:rPr kumimoji="1" lang="ja-JP" altLang="en-US" sz="1200">
              <a:latin typeface="ＭＳ Ｐゴシック" panose="020B0600070205080204" pitchFamily="50" charset="-128"/>
              <a:ea typeface="ＭＳ Ｐゴシック" panose="020B0600070205080204" pitchFamily="50" charset="-128"/>
            </a:rPr>
            <a:t>　児童館については、減価償却率が非常に高かったため、令和元年度から改修を行い、減価償却率が下がっています。</a:t>
          </a:r>
        </a:p>
        <a:p>
          <a:r>
            <a:rPr kumimoji="1" lang="ja-JP" altLang="en-US" sz="1200">
              <a:latin typeface="ＭＳ Ｐゴシック" panose="020B0600070205080204" pitchFamily="50" charset="-128"/>
              <a:ea typeface="ＭＳ Ｐゴシック" panose="020B0600070205080204" pitchFamily="50" charset="-128"/>
            </a:rPr>
            <a:t>　公民館も同様に減価償却率が高かったため平成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年度に改修を行いましたが、その後は特に行っていないため悪化しています。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DCEDC24-9681-495F-896A-211BF946128A}"/>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6581D24-E01B-4E7F-BFF9-8D16FEF3C4B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9F523D-3B86-4A3E-9D93-50FFE6D06D1E}"/>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71ABAAE-31E7-450D-BF7F-480F1AD22E3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E7363CD-F0B4-42B8-B5D1-A4883FE9A7C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224956F-837C-4596-BDDD-D1BFC0C6CFE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750073B-8CF0-47E1-BA03-4E0A6C85047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947D1A5-E4AD-42B3-B102-018EAF366588}"/>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4720DE-5C1B-422D-8ECD-D0DB774B67AF}"/>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CE24C81-D9F1-4611-B93A-03AFC567992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
2,529
55.97
6,475,269
6,164,102
217,520
3,250,364
9,577,202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56889C4-D6F7-4BD3-818E-2E6D45420E8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0AC29E3-7C51-439D-8F8E-5E869536CF12}"/>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CFB95CF-DA58-4AFA-A8ED-349E70BF2B1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5F87588-6A9E-4139-BA4F-F09507058D10}"/>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A471DB7-E76E-4EA3-B5EE-3058A3988BE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9E288CB-203A-45FC-B8F8-113B75B893A3}"/>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E857E17-DE90-40DF-8DCA-BA9F378A30A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3165BD0-4F5C-4675-A52A-330E07370235}"/>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AC8CEA6-A0D1-4E50-A387-6E4A4E47E267}"/>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C8116BE-F1EE-4EF0-BCAA-B016BDDB162E}"/>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6D64F4D-7FDA-47A8-82FC-3DB5BC2635C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8433F3-A295-4E91-9F24-289B23B583C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CF6800B-B076-4D89-8174-4FFD1FDC42E7}"/>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261531C-3C2F-467D-A8A9-587F0D86752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4469B69-02F6-4631-A070-6415E80D7F6C}"/>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BF74B30-280A-496B-BDFE-45FEC545488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B39A2B-AF97-46BC-88FA-7206CA934FA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52B3916-EEB3-487D-8649-40DCE6C7C25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DB5F91B-0907-4177-88B0-3430184A3085}"/>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CF66366-27B3-4C44-897D-93B777C9EDE0}"/>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34AF590-7EA0-4EB2-8301-AB45178AC459}"/>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CEC9488-6DFD-4641-8E2E-96E7966A41DE}"/>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5AABE84-F195-4694-A66E-D0DDFC676B01}"/>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4834F7B-1D1C-4418-ADEA-94DEA9D936AA}"/>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75A6A9A-B266-4547-A4F8-399DFDEBD615}"/>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BD16344-C5BA-411E-92AF-3673C70E08B0}"/>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EDC64E-F27E-4C84-871A-575E3014594D}"/>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2A89FC5-E9ED-467C-AEC2-6D20C68BA5F2}"/>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F2032E4-9026-44E2-B95C-6F6F370BF34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A92A6BA-0641-4B79-A8CD-A3EB09AD9CD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5E3081-ED3C-43E1-93A4-2E25FAE4103D}"/>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D84745E-B0A6-4595-BABE-A9365F062AC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8FC28BB-77E1-4903-A0A9-A196BE3ED26F}"/>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21FD3592-57CF-43F2-BE1E-C3B8E8F68DCE}"/>
            </a:ext>
          </a:extLst>
        </xdr:cNvPr>
        <xdr:cNvSpPr txBox="1"/>
      </xdr:nvSpPr>
      <xdr:spPr>
        <a:xfrm>
          <a:off x="339891"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DAA0F036-E4B8-443F-B468-2C867AEB46D6}"/>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DFC9580-FA82-47A1-8538-8BEA8AA3D6A9}"/>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53A8E3D6-1A99-4FF7-8062-E9254949FCB8}"/>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15B865D-1535-445E-84A8-9CE78EBC7C17}"/>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C60187F-7783-410B-823A-4C989D815DAB}"/>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7D6B04E-EE2A-4E99-AC18-1C36F9790577}"/>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41D0375-E4AA-4B2A-8CFB-9D4AE021B4A0}"/>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9EF79E91-B4DA-4217-BA41-F42985CFD573}"/>
            </a:ext>
          </a:extLst>
        </xdr:cNvPr>
        <xdr:cNvSpPr txBox="1"/>
      </xdr:nvSpPr>
      <xdr:spPr>
        <a:xfrm>
          <a:off x="3881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1BBE0EC-7404-46E4-9EB8-0BC447264101}"/>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F5EEF804-85E7-4E7C-B46A-85F39E44D04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35</xdr:row>
      <xdr:rowOff>19050</xdr:rowOff>
    </xdr:from>
    <xdr:to>
      <xdr:col>24</xdr:col>
      <xdr:colOff>62865</xdr:colOff>
      <xdr:row>42</xdr:row>
      <xdr:rowOff>123825</xdr:rowOff>
    </xdr:to>
    <xdr:cxnSp macro="">
      <xdr:nvCxnSpPr>
        <xdr:cNvPr id="56" name="直線コネクタ 55">
          <a:extLst>
            <a:ext uri="{FF2B5EF4-FFF2-40B4-BE49-F238E27FC236}">
              <a16:creationId xmlns:a16="http://schemas.microsoft.com/office/drawing/2014/main" id="{4A56BBEE-B781-48C4-9A43-EF100FD1119A}"/>
            </a:ext>
          </a:extLst>
        </xdr:cNvPr>
        <xdr:cNvCxnSpPr/>
      </xdr:nvCxnSpPr>
      <xdr:spPr>
        <a:xfrm flipV="1">
          <a:off x="4180840" y="5695950"/>
          <a:ext cx="0" cy="1235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127652</xdr:rowOff>
    </xdr:from>
    <xdr:ext cx="405111" cy="259045"/>
    <xdr:sp macro="" textlink="">
      <xdr:nvSpPr>
        <xdr:cNvPr id="57" name="【図書館】&#10;有形固定資産減価償却率最小値テキスト">
          <a:extLst>
            <a:ext uri="{FF2B5EF4-FFF2-40B4-BE49-F238E27FC236}">
              <a16:creationId xmlns:a16="http://schemas.microsoft.com/office/drawing/2014/main" id="{42FA8DFF-852D-406D-837E-9FF25A424FE6}"/>
            </a:ext>
          </a:extLst>
        </xdr:cNvPr>
        <xdr:cNvSpPr txBox="1"/>
      </xdr:nvSpPr>
      <xdr:spPr>
        <a:xfrm>
          <a:off x="4219575" y="693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123825</xdr:rowOff>
    </xdr:from>
    <xdr:to>
      <xdr:col>24</xdr:col>
      <xdr:colOff>152400</xdr:colOff>
      <xdr:row>42</xdr:row>
      <xdr:rowOff>123825</xdr:rowOff>
    </xdr:to>
    <xdr:cxnSp macro="">
      <xdr:nvCxnSpPr>
        <xdr:cNvPr id="58" name="直線コネクタ 57">
          <a:extLst>
            <a:ext uri="{FF2B5EF4-FFF2-40B4-BE49-F238E27FC236}">
              <a16:creationId xmlns:a16="http://schemas.microsoft.com/office/drawing/2014/main" id="{86E1D5D7-6967-40B6-B558-3C56C9670E83}"/>
            </a:ext>
          </a:extLst>
        </xdr:cNvPr>
        <xdr:cNvCxnSpPr/>
      </xdr:nvCxnSpPr>
      <xdr:spPr>
        <a:xfrm>
          <a:off x="4105275" y="6931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137177</xdr:rowOff>
    </xdr:from>
    <xdr:ext cx="405111" cy="259045"/>
    <xdr:sp macro="" textlink="">
      <xdr:nvSpPr>
        <xdr:cNvPr id="59" name="【図書館】&#10;有形固定資産減価償却率最大値テキスト">
          <a:extLst>
            <a:ext uri="{FF2B5EF4-FFF2-40B4-BE49-F238E27FC236}">
              <a16:creationId xmlns:a16="http://schemas.microsoft.com/office/drawing/2014/main" id="{A53646A6-D33D-43D8-9366-E528CCA6D163}"/>
            </a:ext>
          </a:extLst>
        </xdr:cNvPr>
        <xdr:cNvSpPr txBox="1"/>
      </xdr:nvSpPr>
      <xdr:spPr>
        <a:xfrm>
          <a:off x="4219575" y="5493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19050</xdr:rowOff>
    </xdr:from>
    <xdr:to>
      <xdr:col>24</xdr:col>
      <xdr:colOff>152400</xdr:colOff>
      <xdr:row>35</xdr:row>
      <xdr:rowOff>19050</xdr:rowOff>
    </xdr:to>
    <xdr:cxnSp macro="">
      <xdr:nvCxnSpPr>
        <xdr:cNvPr id="60" name="直線コネクタ 59">
          <a:extLst>
            <a:ext uri="{FF2B5EF4-FFF2-40B4-BE49-F238E27FC236}">
              <a16:creationId xmlns:a16="http://schemas.microsoft.com/office/drawing/2014/main" id="{9D4C4F21-0940-49C2-A3AB-C6927E97497C}"/>
            </a:ext>
          </a:extLst>
        </xdr:cNvPr>
        <xdr:cNvCxnSpPr/>
      </xdr:nvCxnSpPr>
      <xdr:spPr>
        <a:xfrm>
          <a:off x="4105275" y="5695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89552</xdr:rowOff>
    </xdr:from>
    <xdr:ext cx="405111" cy="259045"/>
    <xdr:sp macro="" textlink="">
      <xdr:nvSpPr>
        <xdr:cNvPr id="61" name="【図書館】&#10;有形固定資産減価償却率平均値テキスト">
          <a:extLst>
            <a:ext uri="{FF2B5EF4-FFF2-40B4-BE49-F238E27FC236}">
              <a16:creationId xmlns:a16="http://schemas.microsoft.com/office/drawing/2014/main" id="{E737FF22-6BFC-49C1-844B-E99891A20125}"/>
            </a:ext>
          </a:extLst>
        </xdr:cNvPr>
        <xdr:cNvSpPr txBox="1"/>
      </xdr:nvSpPr>
      <xdr:spPr>
        <a:xfrm>
          <a:off x="4219575" y="6249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111125</xdr:rowOff>
    </xdr:from>
    <xdr:to>
      <xdr:col>24</xdr:col>
      <xdr:colOff>114300</xdr:colOff>
      <xdr:row>39</xdr:row>
      <xdr:rowOff>41275</xdr:rowOff>
    </xdr:to>
    <xdr:sp macro="" textlink="">
      <xdr:nvSpPr>
        <xdr:cNvPr id="62" name="フローチャート: 判断 61">
          <a:extLst>
            <a:ext uri="{FF2B5EF4-FFF2-40B4-BE49-F238E27FC236}">
              <a16:creationId xmlns:a16="http://schemas.microsoft.com/office/drawing/2014/main" id="{DAE2F7FC-CD80-41F0-A647-7E5F2FC24B37}"/>
            </a:ext>
          </a:extLst>
        </xdr:cNvPr>
        <xdr:cNvSpPr/>
      </xdr:nvSpPr>
      <xdr:spPr>
        <a:xfrm>
          <a:off x="4124325" y="62738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65405</xdr:rowOff>
    </xdr:from>
    <xdr:to>
      <xdr:col>20</xdr:col>
      <xdr:colOff>38100</xdr:colOff>
      <xdr:row>38</xdr:row>
      <xdr:rowOff>167005</xdr:rowOff>
    </xdr:to>
    <xdr:sp macro="" textlink="">
      <xdr:nvSpPr>
        <xdr:cNvPr id="63" name="フローチャート: 判断 62">
          <a:extLst>
            <a:ext uri="{FF2B5EF4-FFF2-40B4-BE49-F238E27FC236}">
              <a16:creationId xmlns:a16="http://schemas.microsoft.com/office/drawing/2014/main" id="{7DA17051-7C5F-42AC-9544-928BA4B528ED}"/>
            </a:ext>
          </a:extLst>
        </xdr:cNvPr>
        <xdr:cNvSpPr/>
      </xdr:nvSpPr>
      <xdr:spPr>
        <a:xfrm>
          <a:off x="3381375" y="62312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4445</xdr:rowOff>
    </xdr:from>
    <xdr:to>
      <xdr:col>15</xdr:col>
      <xdr:colOff>101600</xdr:colOff>
      <xdr:row>38</xdr:row>
      <xdr:rowOff>106045</xdr:rowOff>
    </xdr:to>
    <xdr:sp macro="" textlink="">
      <xdr:nvSpPr>
        <xdr:cNvPr id="64" name="フローチャート: 判断 63">
          <a:extLst>
            <a:ext uri="{FF2B5EF4-FFF2-40B4-BE49-F238E27FC236}">
              <a16:creationId xmlns:a16="http://schemas.microsoft.com/office/drawing/2014/main" id="{E379A6B3-90AB-411B-98AE-625EEF86EEE5}"/>
            </a:ext>
          </a:extLst>
        </xdr:cNvPr>
        <xdr:cNvSpPr/>
      </xdr:nvSpPr>
      <xdr:spPr>
        <a:xfrm>
          <a:off x="2571750" y="617029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154940</xdr:rowOff>
    </xdr:from>
    <xdr:to>
      <xdr:col>10</xdr:col>
      <xdr:colOff>165100</xdr:colOff>
      <xdr:row>37</xdr:row>
      <xdr:rowOff>85090</xdr:rowOff>
    </xdr:to>
    <xdr:sp macro="" textlink="">
      <xdr:nvSpPr>
        <xdr:cNvPr id="65" name="フローチャート: 判断 64">
          <a:extLst>
            <a:ext uri="{FF2B5EF4-FFF2-40B4-BE49-F238E27FC236}">
              <a16:creationId xmlns:a16="http://schemas.microsoft.com/office/drawing/2014/main" id="{4694654E-823B-40A6-AA4A-0D2F60455237}"/>
            </a:ext>
          </a:extLst>
        </xdr:cNvPr>
        <xdr:cNvSpPr/>
      </xdr:nvSpPr>
      <xdr:spPr>
        <a:xfrm>
          <a:off x="1781175" y="59937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6" name="フローチャート: 判断 65">
          <a:extLst>
            <a:ext uri="{FF2B5EF4-FFF2-40B4-BE49-F238E27FC236}">
              <a16:creationId xmlns:a16="http://schemas.microsoft.com/office/drawing/2014/main" id="{E9F566B9-44BC-4751-96DB-EC9C86ED8368}"/>
            </a:ext>
          </a:extLst>
        </xdr:cNvPr>
        <xdr:cNvSpPr/>
      </xdr:nvSpPr>
      <xdr:spPr>
        <a:xfrm>
          <a:off x="981075" y="585851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AD55DB57-8738-42CD-A8F4-D717F4D7D4F7}"/>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4D14CF14-1B1B-4180-B7C8-10BD0B02700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639BE2B-8087-4392-B301-560BC8C7744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D8B9409-7049-48E4-9B41-C843CFA1A092}"/>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BF348EE-7801-457A-9E74-6148F97076B5}"/>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107315</xdr:rowOff>
    </xdr:from>
    <xdr:to>
      <xdr:col>24</xdr:col>
      <xdr:colOff>114300</xdr:colOff>
      <xdr:row>37</xdr:row>
      <xdr:rowOff>37465</xdr:rowOff>
    </xdr:to>
    <xdr:sp macro="" textlink="">
      <xdr:nvSpPr>
        <xdr:cNvPr id="72" name="楕円 71">
          <a:extLst>
            <a:ext uri="{FF2B5EF4-FFF2-40B4-BE49-F238E27FC236}">
              <a16:creationId xmlns:a16="http://schemas.microsoft.com/office/drawing/2014/main" id="{E0237AE6-66C4-4363-BBA4-34EB049403DB}"/>
            </a:ext>
          </a:extLst>
        </xdr:cNvPr>
        <xdr:cNvSpPr/>
      </xdr:nvSpPr>
      <xdr:spPr>
        <a:xfrm>
          <a:off x="4124325" y="5942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130192</xdr:rowOff>
    </xdr:from>
    <xdr:ext cx="405111" cy="259045"/>
    <xdr:sp macro="" textlink="">
      <xdr:nvSpPr>
        <xdr:cNvPr id="73" name="【図書館】&#10;有形固定資産減価償却率該当値テキスト">
          <a:extLst>
            <a:ext uri="{FF2B5EF4-FFF2-40B4-BE49-F238E27FC236}">
              <a16:creationId xmlns:a16="http://schemas.microsoft.com/office/drawing/2014/main" id="{6C279CF3-FDF9-4FD2-A90D-A448D20A41DC}"/>
            </a:ext>
          </a:extLst>
        </xdr:cNvPr>
        <xdr:cNvSpPr txBox="1"/>
      </xdr:nvSpPr>
      <xdr:spPr>
        <a:xfrm>
          <a:off x="4219575" y="580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xdr:rowOff>
    </xdr:from>
    <xdr:to>
      <xdr:col>20</xdr:col>
      <xdr:colOff>38100</xdr:colOff>
      <xdr:row>36</xdr:row>
      <xdr:rowOff>106045</xdr:rowOff>
    </xdr:to>
    <xdr:sp macro="" textlink="">
      <xdr:nvSpPr>
        <xdr:cNvPr id="74" name="楕円 73">
          <a:extLst>
            <a:ext uri="{FF2B5EF4-FFF2-40B4-BE49-F238E27FC236}">
              <a16:creationId xmlns:a16="http://schemas.microsoft.com/office/drawing/2014/main" id="{6D3B30DF-83C4-4432-8E17-4A03D2FD2F7E}"/>
            </a:ext>
          </a:extLst>
        </xdr:cNvPr>
        <xdr:cNvSpPr/>
      </xdr:nvSpPr>
      <xdr:spPr>
        <a:xfrm>
          <a:off x="3381375" y="58464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55245</xdr:rowOff>
    </xdr:from>
    <xdr:to>
      <xdr:col>24</xdr:col>
      <xdr:colOff>63500</xdr:colOff>
      <xdr:row>36</xdr:row>
      <xdr:rowOff>158115</xdr:rowOff>
    </xdr:to>
    <xdr:cxnSp macro="">
      <xdr:nvCxnSpPr>
        <xdr:cNvPr id="75" name="直線コネクタ 74">
          <a:extLst>
            <a:ext uri="{FF2B5EF4-FFF2-40B4-BE49-F238E27FC236}">
              <a16:creationId xmlns:a16="http://schemas.microsoft.com/office/drawing/2014/main" id="{B9D3BF81-07D4-4275-8DFE-EC4C6937CCEC}"/>
            </a:ext>
          </a:extLst>
        </xdr:cNvPr>
        <xdr:cNvCxnSpPr/>
      </xdr:nvCxnSpPr>
      <xdr:spPr>
        <a:xfrm>
          <a:off x="3429000" y="5894070"/>
          <a:ext cx="752475"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71120</xdr:rowOff>
    </xdr:from>
    <xdr:to>
      <xdr:col>15</xdr:col>
      <xdr:colOff>101600</xdr:colOff>
      <xdr:row>36</xdr:row>
      <xdr:rowOff>1270</xdr:rowOff>
    </xdr:to>
    <xdr:sp macro="" textlink="">
      <xdr:nvSpPr>
        <xdr:cNvPr id="76" name="楕円 75">
          <a:extLst>
            <a:ext uri="{FF2B5EF4-FFF2-40B4-BE49-F238E27FC236}">
              <a16:creationId xmlns:a16="http://schemas.microsoft.com/office/drawing/2014/main" id="{743578A9-DD5B-4341-AD4C-618E80E58514}"/>
            </a:ext>
          </a:extLst>
        </xdr:cNvPr>
        <xdr:cNvSpPr/>
      </xdr:nvSpPr>
      <xdr:spPr>
        <a:xfrm>
          <a:off x="2571750" y="5744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121920</xdr:rowOff>
    </xdr:from>
    <xdr:to>
      <xdr:col>19</xdr:col>
      <xdr:colOff>177800</xdr:colOff>
      <xdr:row>36</xdr:row>
      <xdr:rowOff>55245</xdr:rowOff>
    </xdr:to>
    <xdr:cxnSp macro="">
      <xdr:nvCxnSpPr>
        <xdr:cNvPr id="77" name="直線コネクタ 76">
          <a:extLst>
            <a:ext uri="{FF2B5EF4-FFF2-40B4-BE49-F238E27FC236}">
              <a16:creationId xmlns:a16="http://schemas.microsoft.com/office/drawing/2014/main" id="{FDD624ED-24BD-442B-93E3-4DEDEC963F94}"/>
            </a:ext>
          </a:extLst>
        </xdr:cNvPr>
        <xdr:cNvCxnSpPr/>
      </xdr:nvCxnSpPr>
      <xdr:spPr>
        <a:xfrm>
          <a:off x="2619375" y="5801995"/>
          <a:ext cx="809625" cy="9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78" name="楕円 77">
          <a:extLst>
            <a:ext uri="{FF2B5EF4-FFF2-40B4-BE49-F238E27FC236}">
              <a16:creationId xmlns:a16="http://schemas.microsoft.com/office/drawing/2014/main" id="{6A34485B-9937-4703-A81C-66D888F040DA}"/>
            </a:ext>
          </a:extLst>
        </xdr:cNvPr>
        <xdr:cNvSpPr/>
      </xdr:nvSpPr>
      <xdr:spPr>
        <a:xfrm>
          <a:off x="1781175" y="56578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19050</xdr:rowOff>
    </xdr:from>
    <xdr:to>
      <xdr:col>15</xdr:col>
      <xdr:colOff>50800</xdr:colOff>
      <xdr:row>35</xdr:row>
      <xdr:rowOff>121920</xdr:rowOff>
    </xdr:to>
    <xdr:cxnSp macro="">
      <xdr:nvCxnSpPr>
        <xdr:cNvPr id="79" name="直線コネクタ 78">
          <a:extLst>
            <a:ext uri="{FF2B5EF4-FFF2-40B4-BE49-F238E27FC236}">
              <a16:creationId xmlns:a16="http://schemas.microsoft.com/office/drawing/2014/main" id="{00D48C3C-BE60-444F-BBCD-FA54934799FD}"/>
            </a:ext>
          </a:extLst>
        </xdr:cNvPr>
        <xdr:cNvCxnSpPr/>
      </xdr:nvCxnSpPr>
      <xdr:spPr>
        <a:xfrm>
          <a:off x="1828800" y="5695950"/>
          <a:ext cx="790575" cy="1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38735</xdr:rowOff>
    </xdr:from>
    <xdr:to>
      <xdr:col>6</xdr:col>
      <xdr:colOff>38100</xdr:colOff>
      <xdr:row>34</xdr:row>
      <xdr:rowOff>140335</xdr:rowOff>
    </xdr:to>
    <xdr:sp macro="" textlink="">
      <xdr:nvSpPr>
        <xdr:cNvPr id="80" name="楕円 79">
          <a:extLst>
            <a:ext uri="{FF2B5EF4-FFF2-40B4-BE49-F238E27FC236}">
              <a16:creationId xmlns:a16="http://schemas.microsoft.com/office/drawing/2014/main" id="{A214D254-C62B-49BD-B052-7341CB0B6484}"/>
            </a:ext>
          </a:extLst>
        </xdr:cNvPr>
        <xdr:cNvSpPr/>
      </xdr:nvSpPr>
      <xdr:spPr>
        <a:xfrm>
          <a:off x="981075" y="55537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89535</xdr:rowOff>
    </xdr:from>
    <xdr:to>
      <xdr:col>10</xdr:col>
      <xdr:colOff>114300</xdr:colOff>
      <xdr:row>35</xdr:row>
      <xdr:rowOff>19050</xdr:rowOff>
    </xdr:to>
    <xdr:cxnSp macro="">
      <xdr:nvCxnSpPr>
        <xdr:cNvPr id="81" name="直線コネクタ 80">
          <a:extLst>
            <a:ext uri="{FF2B5EF4-FFF2-40B4-BE49-F238E27FC236}">
              <a16:creationId xmlns:a16="http://schemas.microsoft.com/office/drawing/2014/main" id="{DE04CA89-9E14-4AFE-B303-5EB230298AD8}"/>
            </a:ext>
          </a:extLst>
        </xdr:cNvPr>
        <xdr:cNvCxnSpPr/>
      </xdr:nvCxnSpPr>
      <xdr:spPr>
        <a:xfrm>
          <a:off x="1028700" y="5601335"/>
          <a:ext cx="8001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158132</xdr:rowOff>
    </xdr:from>
    <xdr:ext cx="405111" cy="259045"/>
    <xdr:sp macro="" textlink="">
      <xdr:nvSpPr>
        <xdr:cNvPr id="82" name="n_1aveValue【図書館】&#10;有形固定資産減価償却率">
          <a:extLst>
            <a:ext uri="{FF2B5EF4-FFF2-40B4-BE49-F238E27FC236}">
              <a16:creationId xmlns:a16="http://schemas.microsoft.com/office/drawing/2014/main" id="{4E66BF48-8119-4EA2-B9B6-737531E93E26}"/>
            </a:ext>
          </a:extLst>
        </xdr:cNvPr>
        <xdr:cNvSpPr txBox="1"/>
      </xdr:nvSpPr>
      <xdr:spPr>
        <a:xfrm>
          <a:off x="3239144" y="6323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97172</xdr:rowOff>
    </xdr:from>
    <xdr:ext cx="405111" cy="259045"/>
    <xdr:sp macro="" textlink="">
      <xdr:nvSpPr>
        <xdr:cNvPr id="83" name="n_2aveValue【図書館】&#10;有形固定資産減価償却率">
          <a:extLst>
            <a:ext uri="{FF2B5EF4-FFF2-40B4-BE49-F238E27FC236}">
              <a16:creationId xmlns:a16="http://schemas.microsoft.com/office/drawing/2014/main" id="{A1908FD6-59FA-451A-813B-B8A11805233F}"/>
            </a:ext>
          </a:extLst>
        </xdr:cNvPr>
        <xdr:cNvSpPr txBox="1"/>
      </xdr:nvSpPr>
      <xdr:spPr>
        <a:xfrm>
          <a:off x="2439044" y="625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76217</xdr:rowOff>
    </xdr:from>
    <xdr:ext cx="405111" cy="259045"/>
    <xdr:sp macro="" textlink="">
      <xdr:nvSpPr>
        <xdr:cNvPr id="84" name="n_3aveValue【図書館】&#10;有形固定資産減価償却率">
          <a:extLst>
            <a:ext uri="{FF2B5EF4-FFF2-40B4-BE49-F238E27FC236}">
              <a16:creationId xmlns:a16="http://schemas.microsoft.com/office/drawing/2014/main" id="{B7918D9B-4501-4BB0-8C39-56E2041DCC82}"/>
            </a:ext>
          </a:extLst>
        </xdr:cNvPr>
        <xdr:cNvSpPr txBox="1"/>
      </xdr:nvSpPr>
      <xdr:spPr>
        <a:xfrm>
          <a:off x="1648469" y="6076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112412</xdr:rowOff>
    </xdr:from>
    <xdr:ext cx="405111" cy="259045"/>
    <xdr:sp macro="" textlink="">
      <xdr:nvSpPr>
        <xdr:cNvPr id="85" name="n_4aveValue【図書館】&#10;有形固定資産減価償却率">
          <a:extLst>
            <a:ext uri="{FF2B5EF4-FFF2-40B4-BE49-F238E27FC236}">
              <a16:creationId xmlns:a16="http://schemas.microsoft.com/office/drawing/2014/main" id="{C2C8E558-E962-4886-8EB1-09CA02174EFF}"/>
            </a:ext>
          </a:extLst>
        </xdr:cNvPr>
        <xdr:cNvSpPr txBox="1"/>
      </xdr:nvSpPr>
      <xdr:spPr>
        <a:xfrm>
          <a:off x="848369"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122572</xdr:rowOff>
    </xdr:from>
    <xdr:ext cx="405111" cy="259045"/>
    <xdr:sp macro="" textlink="">
      <xdr:nvSpPr>
        <xdr:cNvPr id="86" name="n_1mainValue【図書館】&#10;有形固定資産減価償却率">
          <a:extLst>
            <a:ext uri="{FF2B5EF4-FFF2-40B4-BE49-F238E27FC236}">
              <a16:creationId xmlns:a16="http://schemas.microsoft.com/office/drawing/2014/main" id="{E68707AA-66D8-4650-80F0-0DAB11A75D99}"/>
            </a:ext>
          </a:extLst>
        </xdr:cNvPr>
        <xdr:cNvSpPr txBox="1"/>
      </xdr:nvSpPr>
      <xdr:spPr>
        <a:xfrm>
          <a:off x="3239144" y="564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17797</xdr:rowOff>
    </xdr:from>
    <xdr:ext cx="405111" cy="259045"/>
    <xdr:sp macro="" textlink="">
      <xdr:nvSpPr>
        <xdr:cNvPr id="87" name="n_2mainValue【図書館】&#10;有形固定資産減価償却率">
          <a:extLst>
            <a:ext uri="{FF2B5EF4-FFF2-40B4-BE49-F238E27FC236}">
              <a16:creationId xmlns:a16="http://schemas.microsoft.com/office/drawing/2014/main" id="{819453CC-ACD1-4653-A643-ABCDABCDD5D4}"/>
            </a:ext>
          </a:extLst>
        </xdr:cNvPr>
        <xdr:cNvSpPr txBox="1"/>
      </xdr:nvSpPr>
      <xdr:spPr>
        <a:xfrm>
          <a:off x="2439044" y="553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8" name="n_3mainValue【図書館】&#10;有形固定資産減価償却率">
          <a:extLst>
            <a:ext uri="{FF2B5EF4-FFF2-40B4-BE49-F238E27FC236}">
              <a16:creationId xmlns:a16="http://schemas.microsoft.com/office/drawing/2014/main" id="{8C66922A-B399-4EA7-BB49-A942CC6A6700}"/>
            </a:ext>
          </a:extLst>
        </xdr:cNvPr>
        <xdr:cNvSpPr txBox="1"/>
      </xdr:nvSpPr>
      <xdr:spPr>
        <a:xfrm>
          <a:off x="1648469" y="543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156862</xdr:rowOff>
    </xdr:from>
    <xdr:ext cx="405111" cy="259045"/>
    <xdr:sp macro="" textlink="">
      <xdr:nvSpPr>
        <xdr:cNvPr id="89" name="n_4mainValue【図書館】&#10;有形固定資産減価償却率">
          <a:extLst>
            <a:ext uri="{FF2B5EF4-FFF2-40B4-BE49-F238E27FC236}">
              <a16:creationId xmlns:a16="http://schemas.microsoft.com/office/drawing/2014/main" id="{C716DFAB-A943-455C-A462-E18087D9EDFB}"/>
            </a:ext>
          </a:extLst>
        </xdr:cNvPr>
        <xdr:cNvSpPr txBox="1"/>
      </xdr:nvSpPr>
      <xdr:spPr>
        <a:xfrm>
          <a:off x="848369"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71ADC364-E7A0-4430-B216-7F245AD3CF4B}"/>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8DE789E5-EE84-455E-A879-111A2A2525F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C58753DE-AA76-46AC-BD5B-DBD1BF6EC0CD}"/>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BC3406B7-C25D-448A-A8DE-48934BABB5AD}"/>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6A3E5DDF-D3EB-4602-8FE5-715D89CE630A}"/>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FDD9161C-D279-4BAC-BBEF-58E230D4BA15}"/>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1F355110-D192-41F7-A92D-D4792D78747D}"/>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77821957-83A6-4EF7-ABA9-0040EF6092EB}"/>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34349273-F26F-4F5C-9DD6-0103D490BB15}"/>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95ABCBDD-6967-41DD-B8C2-DCB667A05261}"/>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0" name="直線コネクタ 99">
          <a:extLst>
            <a:ext uri="{FF2B5EF4-FFF2-40B4-BE49-F238E27FC236}">
              <a16:creationId xmlns:a16="http://schemas.microsoft.com/office/drawing/2014/main" id="{1FF05B57-72BD-4BF2-9CCC-4900D660B12D}"/>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1" name="テキスト ボックス 100">
          <a:extLst>
            <a:ext uri="{FF2B5EF4-FFF2-40B4-BE49-F238E27FC236}">
              <a16:creationId xmlns:a16="http://schemas.microsoft.com/office/drawing/2014/main" id="{8448A16E-66F7-4376-A304-DA38E4BD7BE0}"/>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2" name="直線コネクタ 101">
          <a:extLst>
            <a:ext uri="{FF2B5EF4-FFF2-40B4-BE49-F238E27FC236}">
              <a16:creationId xmlns:a16="http://schemas.microsoft.com/office/drawing/2014/main" id="{E88C5659-802B-4545-A1AD-C69210C71092}"/>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3" name="テキスト ボックス 102">
          <a:extLst>
            <a:ext uri="{FF2B5EF4-FFF2-40B4-BE49-F238E27FC236}">
              <a16:creationId xmlns:a16="http://schemas.microsoft.com/office/drawing/2014/main" id="{73519363-DFAB-43A1-BF70-52BA898B0349}"/>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4" name="直線コネクタ 103">
          <a:extLst>
            <a:ext uri="{FF2B5EF4-FFF2-40B4-BE49-F238E27FC236}">
              <a16:creationId xmlns:a16="http://schemas.microsoft.com/office/drawing/2014/main" id="{BD9A2CFA-CB31-4BFE-97DC-9FBAFE4497B4}"/>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5" name="テキスト ボックス 104">
          <a:extLst>
            <a:ext uri="{FF2B5EF4-FFF2-40B4-BE49-F238E27FC236}">
              <a16:creationId xmlns:a16="http://schemas.microsoft.com/office/drawing/2014/main" id="{B298256F-060B-420A-AE0C-E445E0DF6A1B}"/>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6" name="直線コネクタ 105">
          <a:extLst>
            <a:ext uri="{FF2B5EF4-FFF2-40B4-BE49-F238E27FC236}">
              <a16:creationId xmlns:a16="http://schemas.microsoft.com/office/drawing/2014/main" id="{77EED7F0-35C8-4C69-9AD3-23729DC2B040}"/>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7" name="テキスト ボックス 106">
          <a:extLst>
            <a:ext uri="{FF2B5EF4-FFF2-40B4-BE49-F238E27FC236}">
              <a16:creationId xmlns:a16="http://schemas.microsoft.com/office/drawing/2014/main" id="{824A4CC3-477C-4708-8522-6E7FE31F70F2}"/>
            </a:ext>
          </a:extLst>
        </xdr:cNvPr>
        <xdr:cNvSpPr txBox="1"/>
      </xdr:nvSpPr>
      <xdr:spPr>
        <a:xfrm>
          <a:off x="55272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8" name="直線コネクタ 107">
          <a:extLst>
            <a:ext uri="{FF2B5EF4-FFF2-40B4-BE49-F238E27FC236}">
              <a16:creationId xmlns:a16="http://schemas.microsoft.com/office/drawing/2014/main" id="{E83A3C85-B8C7-49DF-8F26-A39D45B13CC5}"/>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9" name="テキスト ボックス 108">
          <a:extLst>
            <a:ext uri="{FF2B5EF4-FFF2-40B4-BE49-F238E27FC236}">
              <a16:creationId xmlns:a16="http://schemas.microsoft.com/office/drawing/2014/main" id="{710614CA-881F-4DA9-8BB8-7443CA78C3D2}"/>
            </a:ext>
          </a:extLst>
        </xdr:cNvPr>
        <xdr:cNvSpPr txBox="1"/>
      </xdr:nvSpPr>
      <xdr:spPr>
        <a:xfrm>
          <a:off x="5527221" y="55274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0" name="直線コネクタ 109">
          <a:extLst>
            <a:ext uri="{FF2B5EF4-FFF2-40B4-BE49-F238E27FC236}">
              <a16:creationId xmlns:a16="http://schemas.microsoft.com/office/drawing/2014/main" id="{92203C98-C198-4EB5-AF36-652EB2D65536}"/>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1" name="テキスト ボックス 110">
          <a:extLst>
            <a:ext uri="{FF2B5EF4-FFF2-40B4-BE49-F238E27FC236}">
              <a16:creationId xmlns:a16="http://schemas.microsoft.com/office/drawing/2014/main" id="{CB8DD581-E2A4-4579-8447-59AFF8E8F537}"/>
            </a:ext>
          </a:extLst>
        </xdr:cNvPr>
        <xdr:cNvSpPr txBox="1"/>
      </xdr:nvSpPr>
      <xdr:spPr>
        <a:xfrm>
          <a:off x="5527221" y="52198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00F3C10-81E6-465E-8F95-EA5A9E6B287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B6C8F68-A9BC-414B-B57E-EB739D30C60C}"/>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C34063B7-5127-4425-A55E-EA113C04C8CB}"/>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15" name="直線コネクタ 114">
          <a:extLst>
            <a:ext uri="{FF2B5EF4-FFF2-40B4-BE49-F238E27FC236}">
              <a16:creationId xmlns:a16="http://schemas.microsoft.com/office/drawing/2014/main" id="{DFFCF710-C21C-477B-BF05-06CF793A53D6}"/>
            </a:ext>
          </a:extLst>
        </xdr:cNvPr>
        <xdr:cNvCxnSpPr/>
      </xdr:nvCxnSpPr>
      <xdr:spPr>
        <a:xfrm flipV="1">
          <a:off x="9429115" y="5437505"/>
          <a:ext cx="0" cy="1344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16" name="【図書館】&#10;一人当たり面積最小値テキスト">
          <a:extLst>
            <a:ext uri="{FF2B5EF4-FFF2-40B4-BE49-F238E27FC236}">
              <a16:creationId xmlns:a16="http://schemas.microsoft.com/office/drawing/2014/main" id="{2F149D75-E74C-4647-B582-AA324E2AC4E8}"/>
            </a:ext>
          </a:extLst>
        </xdr:cNvPr>
        <xdr:cNvSpPr txBox="1"/>
      </xdr:nvSpPr>
      <xdr:spPr>
        <a:xfrm>
          <a:off x="9467850" y="678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17" name="直線コネクタ 116">
          <a:extLst>
            <a:ext uri="{FF2B5EF4-FFF2-40B4-BE49-F238E27FC236}">
              <a16:creationId xmlns:a16="http://schemas.microsoft.com/office/drawing/2014/main" id="{9F4A7B65-51CA-4805-B4A6-28FA2AACF16B}"/>
            </a:ext>
          </a:extLst>
        </xdr:cNvPr>
        <xdr:cNvCxnSpPr/>
      </xdr:nvCxnSpPr>
      <xdr:spPr>
        <a:xfrm>
          <a:off x="9363075" y="67818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8" name="【図書館】&#10;一人当たり面積最大値テキスト">
          <a:extLst>
            <a:ext uri="{FF2B5EF4-FFF2-40B4-BE49-F238E27FC236}">
              <a16:creationId xmlns:a16="http://schemas.microsoft.com/office/drawing/2014/main" id="{5C08DF7F-01F6-4B6E-9D0D-C8AF2BEA75B5}"/>
            </a:ext>
          </a:extLst>
        </xdr:cNvPr>
        <xdr:cNvSpPr txBox="1"/>
      </xdr:nvSpPr>
      <xdr:spPr>
        <a:xfrm>
          <a:off x="946785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9" name="直線コネクタ 118">
          <a:extLst>
            <a:ext uri="{FF2B5EF4-FFF2-40B4-BE49-F238E27FC236}">
              <a16:creationId xmlns:a16="http://schemas.microsoft.com/office/drawing/2014/main" id="{FA1B749A-578F-4CAA-836F-C7453D9C589D}"/>
            </a:ext>
          </a:extLst>
        </xdr:cNvPr>
        <xdr:cNvCxnSpPr/>
      </xdr:nvCxnSpPr>
      <xdr:spPr>
        <a:xfrm>
          <a:off x="9363075" y="54375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561</xdr:rowOff>
    </xdr:from>
    <xdr:ext cx="469744" cy="259045"/>
    <xdr:sp macro="" textlink="">
      <xdr:nvSpPr>
        <xdr:cNvPr id="120" name="【図書館】&#10;一人当たり面積平均値テキスト">
          <a:extLst>
            <a:ext uri="{FF2B5EF4-FFF2-40B4-BE49-F238E27FC236}">
              <a16:creationId xmlns:a16="http://schemas.microsoft.com/office/drawing/2014/main" id="{F4F75D5B-8E8D-4F7C-A617-790FBE9370AB}"/>
            </a:ext>
          </a:extLst>
        </xdr:cNvPr>
        <xdr:cNvSpPr txBox="1"/>
      </xdr:nvSpPr>
      <xdr:spPr>
        <a:xfrm>
          <a:off x="9467850" y="6163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21" name="フローチャート: 判断 120">
          <a:extLst>
            <a:ext uri="{FF2B5EF4-FFF2-40B4-BE49-F238E27FC236}">
              <a16:creationId xmlns:a16="http://schemas.microsoft.com/office/drawing/2014/main" id="{EE7DE256-C8D9-4AFA-90B6-A07AB5A3E640}"/>
            </a:ext>
          </a:extLst>
        </xdr:cNvPr>
        <xdr:cNvSpPr/>
      </xdr:nvSpPr>
      <xdr:spPr>
        <a:xfrm>
          <a:off x="9401175" y="618480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22" name="フローチャート: 判断 121">
          <a:extLst>
            <a:ext uri="{FF2B5EF4-FFF2-40B4-BE49-F238E27FC236}">
              <a16:creationId xmlns:a16="http://schemas.microsoft.com/office/drawing/2014/main" id="{1483C0D8-6365-46DB-A6F9-F280477145D8}"/>
            </a:ext>
          </a:extLst>
        </xdr:cNvPr>
        <xdr:cNvSpPr/>
      </xdr:nvSpPr>
      <xdr:spPr>
        <a:xfrm>
          <a:off x="8639175" y="619143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23" name="フローチャート: 判断 122">
          <a:extLst>
            <a:ext uri="{FF2B5EF4-FFF2-40B4-BE49-F238E27FC236}">
              <a16:creationId xmlns:a16="http://schemas.microsoft.com/office/drawing/2014/main" id="{A183B998-5E1A-427F-A3B6-00FC6C530F03}"/>
            </a:ext>
          </a:extLst>
        </xdr:cNvPr>
        <xdr:cNvSpPr/>
      </xdr:nvSpPr>
      <xdr:spPr>
        <a:xfrm>
          <a:off x="7839075" y="626636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24" name="フローチャート: 判断 123">
          <a:extLst>
            <a:ext uri="{FF2B5EF4-FFF2-40B4-BE49-F238E27FC236}">
              <a16:creationId xmlns:a16="http://schemas.microsoft.com/office/drawing/2014/main" id="{DD145790-0828-4B62-8BDB-43082705A486}"/>
            </a:ext>
          </a:extLst>
        </xdr:cNvPr>
        <xdr:cNvSpPr/>
      </xdr:nvSpPr>
      <xdr:spPr>
        <a:xfrm>
          <a:off x="7029450" y="628922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53159</xdr:rowOff>
    </xdr:from>
    <xdr:to>
      <xdr:col>36</xdr:col>
      <xdr:colOff>165100</xdr:colOff>
      <xdr:row>39</xdr:row>
      <xdr:rowOff>154759</xdr:rowOff>
    </xdr:to>
    <xdr:sp macro="" textlink="">
      <xdr:nvSpPr>
        <xdr:cNvPr id="125" name="フローチャート: 判断 124">
          <a:extLst>
            <a:ext uri="{FF2B5EF4-FFF2-40B4-BE49-F238E27FC236}">
              <a16:creationId xmlns:a16="http://schemas.microsoft.com/office/drawing/2014/main" id="{43032E0E-4C2A-4E5F-9421-7C6CFAC2EEA3}"/>
            </a:ext>
          </a:extLst>
        </xdr:cNvPr>
        <xdr:cNvSpPr/>
      </xdr:nvSpPr>
      <xdr:spPr>
        <a:xfrm>
          <a:off x="6238875" y="637458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F1D04E-4D27-4443-9FB4-0D7E5A41682A}"/>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0B41D35-8E87-4248-9207-17C98CCECD57}"/>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7400A07-A446-4474-80E3-E4DB0056939D}"/>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D7A0273-0FCC-4A45-B55F-6FEA62BF75D4}"/>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2F833298-EBB7-4F13-8984-3A2B3A8A1FC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133169</xdr:rowOff>
    </xdr:from>
    <xdr:to>
      <xdr:col>55</xdr:col>
      <xdr:colOff>50800</xdr:colOff>
      <xdr:row>35</xdr:row>
      <xdr:rowOff>63319</xdr:rowOff>
    </xdr:to>
    <xdr:sp macro="" textlink="">
      <xdr:nvSpPr>
        <xdr:cNvPr id="131" name="楕円 130">
          <a:extLst>
            <a:ext uri="{FF2B5EF4-FFF2-40B4-BE49-F238E27FC236}">
              <a16:creationId xmlns:a16="http://schemas.microsoft.com/office/drawing/2014/main" id="{6BA35F29-CA26-4441-A310-4D92D237CD01}"/>
            </a:ext>
          </a:extLst>
        </xdr:cNvPr>
        <xdr:cNvSpPr/>
      </xdr:nvSpPr>
      <xdr:spPr>
        <a:xfrm>
          <a:off x="9401175" y="5648144"/>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156046</xdr:rowOff>
    </xdr:from>
    <xdr:ext cx="469744" cy="259045"/>
    <xdr:sp macro="" textlink="">
      <xdr:nvSpPr>
        <xdr:cNvPr id="132" name="【図書館】&#10;一人当たり面積該当値テキスト">
          <a:extLst>
            <a:ext uri="{FF2B5EF4-FFF2-40B4-BE49-F238E27FC236}">
              <a16:creationId xmlns:a16="http://schemas.microsoft.com/office/drawing/2014/main" id="{456DAC30-026D-403A-BF4F-B9A70095AA15}"/>
            </a:ext>
          </a:extLst>
        </xdr:cNvPr>
        <xdr:cNvSpPr txBox="1"/>
      </xdr:nvSpPr>
      <xdr:spPr>
        <a:xfrm>
          <a:off x="9467850" y="551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162560</xdr:rowOff>
    </xdr:from>
    <xdr:to>
      <xdr:col>50</xdr:col>
      <xdr:colOff>165100</xdr:colOff>
      <xdr:row>35</xdr:row>
      <xdr:rowOff>92710</xdr:rowOff>
    </xdr:to>
    <xdr:sp macro="" textlink="">
      <xdr:nvSpPr>
        <xdr:cNvPr id="133" name="楕円 132">
          <a:extLst>
            <a:ext uri="{FF2B5EF4-FFF2-40B4-BE49-F238E27FC236}">
              <a16:creationId xmlns:a16="http://schemas.microsoft.com/office/drawing/2014/main" id="{777C7981-1D83-41E7-AEA9-AB94E2977B3B}"/>
            </a:ext>
          </a:extLst>
        </xdr:cNvPr>
        <xdr:cNvSpPr/>
      </xdr:nvSpPr>
      <xdr:spPr>
        <a:xfrm>
          <a:off x="8639175" y="56743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12519</xdr:rowOff>
    </xdr:from>
    <xdr:to>
      <xdr:col>55</xdr:col>
      <xdr:colOff>0</xdr:colOff>
      <xdr:row>35</xdr:row>
      <xdr:rowOff>41910</xdr:rowOff>
    </xdr:to>
    <xdr:cxnSp macro="">
      <xdr:nvCxnSpPr>
        <xdr:cNvPr id="134" name="直線コネクタ 133">
          <a:extLst>
            <a:ext uri="{FF2B5EF4-FFF2-40B4-BE49-F238E27FC236}">
              <a16:creationId xmlns:a16="http://schemas.microsoft.com/office/drawing/2014/main" id="{FB0CFA4D-EBDE-409D-A6E5-9DE355E80514}"/>
            </a:ext>
          </a:extLst>
        </xdr:cNvPr>
        <xdr:cNvCxnSpPr/>
      </xdr:nvCxnSpPr>
      <xdr:spPr>
        <a:xfrm flipV="1">
          <a:off x="8686800" y="5686244"/>
          <a:ext cx="742950" cy="3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20501</xdr:rowOff>
    </xdr:from>
    <xdr:to>
      <xdr:col>46</xdr:col>
      <xdr:colOff>38100</xdr:colOff>
      <xdr:row>35</xdr:row>
      <xdr:rowOff>122101</xdr:rowOff>
    </xdr:to>
    <xdr:sp macro="" textlink="">
      <xdr:nvSpPr>
        <xdr:cNvPr id="135" name="楕円 134">
          <a:extLst>
            <a:ext uri="{FF2B5EF4-FFF2-40B4-BE49-F238E27FC236}">
              <a16:creationId xmlns:a16="http://schemas.microsoft.com/office/drawing/2014/main" id="{E0FDEE75-F835-442A-98B3-F8374319DC22}"/>
            </a:ext>
          </a:extLst>
        </xdr:cNvPr>
        <xdr:cNvSpPr/>
      </xdr:nvSpPr>
      <xdr:spPr>
        <a:xfrm>
          <a:off x="7839075" y="56974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41910</xdr:rowOff>
    </xdr:from>
    <xdr:to>
      <xdr:col>50</xdr:col>
      <xdr:colOff>114300</xdr:colOff>
      <xdr:row>35</xdr:row>
      <xdr:rowOff>71301</xdr:rowOff>
    </xdr:to>
    <xdr:cxnSp macro="">
      <xdr:nvCxnSpPr>
        <xdr:cNvPr id="136" name="直線コネクタ 135">
          <a:extLst>
            <a:ext uri="{FF2B5EF4-FFF2-40B4-BE49-F238E27FC236}">
              <a16:creationId xmlns:a16="http://schemas.microsoft.com/office/drawing/2014/main" id="{268EB7C4-3F30-42BD-8B2A-E0659ED6D381}"/>
            </a:ext>
          </a:extLst>
        </xdr:cNvPr>
        <xdr:cNvCxnSpPr/>
      </xdr:nvCxnSpPr>
      <xdr:spPr>
        <a:xfrm flipV="1">
          <a:off x="7886700" y="5721985"/>
          <a:ext cx="800100" cy="2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53158</xdr:rowOff>
    </xdr:from>
    <xdr:to>
      <xdr:col>41</xdr:col>
      <xdr:colOff>101600</xdr:colOff>
      <xdr:row>35</xdr:row>
      <xdr:rowOff>154758</xdr:rowOff>
    </xdr:to>
    <xdr:sp macro="" textlink="">
      <xdr:nvSpPr>
        <xdr:cNvPr id="137" name="楕円 136">
          <a:extLst>
            <a:ext uri="{FF2B5EF4-FFF2-40B4-BE49-F238E27FC236}">
              <a16:creationId xmlns:a16="http://schemas.microsoft.com/office/drawing/2014/main" id="{F01036CD-435E-497D-9909-4B57C3D49B81}"/>
            </a:ext>
          </a:extLst>
        </xdr:cNvPr>
        <xdr:cNvSpPr/>
      </xdr:nvSpPr>
      <xdr:spPr>
        <a:xfrm>
          <a:off x="7029450" y="57268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71301</xdr:rowOff>
    </xdr:from>
    <xdr:to>
      <xdr:col>45</xdr:col>
      <xdr:colOff>177800</xdr:colOff>
      <xdr:row>35</xdr:row>
      <xdr:rowOff>103958</xdr:rowOff>
    </xdr:to>
    <xdr:cxnSp macro="">
      <xdr:nvCxnSpPr>
        <xdr:cNvPr id="138" name="直線コネクタ 137">
          <a:extLst>
            <a:ext uri="{FF2B5EF4-FFF2-40B4-BE49-F238E27FC236}">
              <a16:creationId xmlns:a16="http://schemas.microsoft.com/office/drawing/2014/main" id="{CD023825-CD98-4E6D-BA3C-74669BD567DA}"/>
            </a:ext>
          </a:extLst>
        </xdr:cNvPr>
        <xdr:cNvCxnSpPr/>
      </xdr:nvCxnSpPr>
      <xdr:spPr>
        <a:xfrm flipV="1">
          <a:off x="7077075" y="5745026"/>
          <a:ext cx="809625" cy="3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72753</xdr:rowOff>
    </xdr:from>
    <xdr:to>
      <xdr:col>36</xdr:col>
      <xdr:colOff>165100</xdr:colOff>
      <xdr:row>36</xdr:row>
      <xdr:rowOff>2903</xdr:rowOff>
    </xdr:to>
    <xdr:sp macro="" textlink="">
      <xdr:nvSpPr>
        <xdr:cNvPr id="139" name="楕円 138">
          <a:extLst>
            <a:ext uri="{FF2B5EF4-FFF2-40B4-BE49-F238E27FC236}">
              <a16:creationId xmlns:a16="http://schemas.microsoft.com/office/drawing/2014/main" id="{A19AFF7B-D9DD-4248-8408-2FC0863F7F90}"/>
            </a:ext>
          </a:extLst>
        </xdr:cNvPr>
        <xdr:cNvSpPr/>
      </xdr:nvSpPr>
      <xdr:spPr>
        <a:xfrm>
          <a:off x="6238875" y="57464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103958</xdr:rowOff>
    </xdr:from>
    <xdr:to>
      <xdr:col>41</xdr:col>
      <xdr:colOff>50800</xdr:colOff>
      <xdr:row>35</xdr:row>
      <xdr:rowOff>123553</xdr:rowOff>
    </xdr:to>
    <xdr:cxnSp macro="">
      <xdr:nvCxnSpPr>
        <xdr:cNvPr id="140" name="直線コネクタ 139">
          <a:extLst>
            <a:ext uri="{FF2B5EF4-FFF2-40B4-BE49-F238E27FC236}">
              <a16:creationId xmlns:a16="http://schemas.microsoft.com/office/drawing/2014/main" id="{D0A058D6-C172-4B31-855D-E7D8874197EF}"/>
            </a:ext>
          </a:extLst>
        </xdr:cNvPr>
        <xdr:cNvCxnSpPr/>
      </xdr:nvCxnSpPr>
      <xdr:spPr>
        <a:xfrm flipV="1">
          <a:off x="6286500" y="5784033"/>
          <a:ext cx="7905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124658</xdr:rowOff>
    </xdr:from>
    <xdr:ext cx="469744" cy="259045"/>
    <xdr:sp macro="" textlink="">
      <xdr:nvSpPr>
        <xdr:cNvPr id="141" name="n_1aveValue【図書館】&#10;一人当たり面積">
          <a:extLst>
            <a:ext uri="{FF2B5EF4-FFF2-40B4-BE49-F238E27FC236}">
              <a16:creationId xmlns:a16="http://schemas.microsoft.com/office/drawing/2014/main" id="{BC1A6CDE-3C2B-403A-B08F-C20BCD2C830F}"/>
            </a:ext>
          </a:extLst>
        </xdr:cNvPr>
        <xdr:cNvSpPr txBox="1"/>
      </xdr:nvSpPr>
      <xdr:spPr>
        <a:xfrm>
          <a:off x="8458277" y="628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21789</xdr:rowOff>
    </xdr:from>
    <xdr:ext cx="469744" cy="259045"/>
    <xdr:sp macro="" textlink="">
      <xdr:nvSpPr>
        <xdr:cNvPr id="142" name="n_2aveValue【図書館】&#10;一人当たり面積">
          <a:extLst>
            <a:ext uri="{FF2B5EF4-FFF2-40B4-BE49-F238E27FC236}">
              <a16:creationId xmlns:a16="http://schemas.microsoft.com/office/drawing/2014/main" id="{10E9D5A1-BC4C-47F6-961A-B7C808BD92FE}"/>
            </a:ext>
          </a:extLst>
        </xdr:cNvPr>
        <xdr:cNvSpPr txBox="1"/>
      </xdr:nvSpPr>
      <xdr:spPr>
        <a:xfrm>
          <a:off x="7677227" y="634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44649</xdr:rowOff>
    </xdr:from>
    <xdr:ext cx="469744" cy="259045"/>
    <xdr:sp macro="" textlink="">
      <xdr:nvSpPr>
        <xdr:cNvPr id="143" name="n_3aveValue【図書館】&#10;一人当たり面積">
          <a:extLst>
            <a:ext uri="{FF2B5EF4-FFF2-40B4-BE49-F238E27FC236}">
              <a16:creationId xmlns:a16="http://schemas.microsoft.com/office/drawing/2014/main" id="{4AF4817E-399B-4EBA-8088-320CB71AABB8}"/>
            </a:ext>
          </a:extLst>
        </xdr:cNvPr>
        <xdr:cNvSpPr txBox="1"/>
      </xdr:nvSpPr>
      <xdr:spPr>
        <a:xfrm>
          <a:off x="6867602" y="6372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145886</xdr:rowOff>
    </xdr:from>
    <xdr:ext cx="469744" cy="259045"/>
    <xdr:sp macro="" textlink="">
      <xdr:nvSpPr>
        <xdr:cNvPr id="144" name="n_4aveValue【図書館】&#10;一人当たり面積">
          <a:extLst>
            <a:ext uri="{FF2B5EF4-FFF2-40B4-BE49-F238E27FC236}">
              <a16:creationId xmlns:a16="http://schemas.microsoft.com/office/drawing/2014/main" id="{E516BF82-C60E-41EE-A61C-1576ABAF10E8}"/>
            </a:ext>
          </a:extLst>
        </xdr:cNvPr>
        <xdr:cNvSpPr txBox="1"/>
      </xdr:nvSpPr>
      <xdr:spPr>
        <a:xfrm>
          <a:off x="6067502" y="6467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109237</xdr:rowOff>
    </xdr:from>
    <xdr:ext cx="469744" cy="259045"/>
    <xdr:sp macro="" textlink="">
      <xdr:nvSpPr>
        <xdr:cNvPr id="145" name="n_1mainValue【図書館】&#10;一人当たり面積">
          <a:extLst>
            <a:ext uri="{FF2B5EF4-FFF2-40B4-BE49-F238E27FC236}">
              <a16:creationId xmlns:a16="http://schemas.microsoft.com/office/drawing/2014/main" id="{43B3D2C8-4D50-4036-9082-131C0D204F4D}"/>
            </a:ext>
          </a:extLst>
        </xdr:cNvPr>
        <xdr:cNvSpPr txBox="1"/>
      </xdr:nvSpPr>
      <xdr:spPr>
        <a:xfrm>
          <a:off x="8458277" y="545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138628</xdr:rowOff>
    </xdr:from>
    <xdr:ext cx="469744" cy="259045"/>
    <xdr:sp macro="" textlink="">
      <xdr:nvSpPr>
        <xdr:cNvPr id="146" name="n_2mainValue【図書館】&#10;一人当たり面積">
          <a:extLst>
            <a:ext uri="{FF2B5EF4-FFF2-40B4-BE49-F238E27FC236}">
              <a16:creationId xmlns:a16="http://schemas.microsoft.com/office/drawing/2014/main" id="{56F14B24-911D-4DFF-8220-413808436881}"/>
            </a:ext>
          </a:extLst>
        </xdr:cNvPr>
        <xdr:cNvSpPr txBox="1"/>
      </xdr:nvSpPr>
      <xdr:spPr>
        <a:xfrm>
          <a:off x="7677227" y="549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171285</xdr:rowOff>
    </xdr:from>
    <xdr:ext cx="469744" cy="259045"/>
    <xdr:sp macro="" textlink="">
      <xdr:nvSpPr>
        <xdr:cNvPr id="147" name="n_3mainValue【図書館】&#10;一人当たり面積">
          <a:extLst>
            <a:ext uri="{FF2B5EF4-FFF2-40B4-BE49-F238E27FC236}">
              <a16:creationId xmlns:a16="http://schemas.microsoft.com/office/drawing/2014/main" id="{26507A6F-A732-484C-BB03-1558EC765ADA}"/>
            </a:ext>
          </a:extLst>
        </xdr:cNvPr>
        <xdr:cNvSpPr txBox="1"/>
      </xdr:nvSpPr>
      <xdr:spPr>
        <a:xfrm>
          <a:off x="6867602" y="551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19430</xdr:rowOff>
    </xdr:from>
    <xdr:ext cx="469744" cy="259045"/>
    <xdr:sp macro="" textlink="">
      <xdr:nvSpPr>
        <xdr:cNvPr id="148" name="n_4mainValue【図書館】&#10;一人当たり面積">
          <a:extLst>
            <a:ext uri="{FF2B5EF4-FFF2-40B4-BE49-F238E27FC236}">
              <a16:creationId xmlns:a16="http://schemas.microsoft.com/office/drawing/2014/main" id="{FAD3C668-854E-4673-AB22-C81E425DB15C}"/>
            </a:ext>
          </a:extLst>
        </xdr:cNvPr>
        <xdr:cNvSpPr txBox="1"/>
      </xdr:nvSpPr>
      <xdr:spPr>
        <a:xfrm>
          <a:off x="6067502" y="553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7DDBE142-9786-4EE9-81EF-845794815F0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02329AD-8DD9-400D-9246-8FEB37B4F7B3}"/>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58ED096-2F12-4D4F-B5B3-662434BE166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D1472172-4FD6-4792-BCAE-27128005B850}"/>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7BEAA5AE-F158-4368-B932-B7E8F606E35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51CDAB4A-80E6-4BF0-8984-3D58B5AA3BDD}"/>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4E845F8F-CBCA-436B-A883-AE619EE1BCCF}"/>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7DC2336-F110-4526-B744-3713B3ACC0B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5947D527-6877-4D56-AB83-13B8C180AC4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A5E2F7FE-784D-420E-9645-F051744A1766}"/>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8D36CB82-7C20-4FF5-B010-E0F1BCAB26FD}"/>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4FE3B69-8500-451F-8966-2B8B13F5D213}"/>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1856A4B4-49EF-429C-8D22-B0466E28FAB4}"/>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6797E058-CD29-4098-814D-2C5ED98D067C}"/>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D327D680-42BA-4ED2-B2CD-CBFED83A44D6}"/>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39017556-78F4-41EA-BE77-99638B180243}"/>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B36E19C6-5762-40B8-BBF7-F387196EA0F5}"/>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30D9124A-628A-4606-AB7E-EA183B773951}"/>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3FDCEC00-8C02-49B3-991E-B787F4BEEB79}"/>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9A91EDC-513C-43E7-B606-22E2D6BF1164}"/>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3898914D-1F29-430D-921B-2EFDCC3772C5}"/>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FB6D98D2-1140-498C-AD5A-C48B3DE21CD8}"/>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D9ED6F7E-0D34-4DBB-B6D3-A07C8428823A}"/>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8B132D7E-F47C-4E39-8D28-3D18118BA2E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7319D20C-A503-4832-B18B-248D6E4A9E03}"/>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E3F3CDEC-6338-42EA-829E-EA80F2E4A140}"/>
            </a:ext>
          </a:extLst>
        </xdr:cNvPr>
        <xdr:cNvCxnSpPr/>
      </xdr:nvCxnSpPr>
      <xdr:spPr>
        <a:xfrm flipV="1">
          <a:off x="4180840" y="9165409"/>
          <a:ext cx="0" cy="133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5902691A-8CEA-4130-B090-3572B138C4C2}"/>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142177D2-7385-489C-916F-E1609C3A6989}"/>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3D847C12-3BB3-433D-8F26-AF6DB97BC015}"/>
            </a:ext>
          </a:extLst>
        </xdr:cNvPr>
        <xdr:cNvSpPr txBox="1"/>
      </xdr:nvSpPr>
      <xdr:spPr>
        <a:xfrm>
          <a:off x="4219575" y="89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178" name="直線コネクタ 177">
          <a:extLst>
            <a:ext uri="{FF2B5EF4-FFF2-40B4-BE49-F238E27FC236}">
              <a16:creationId xmlns:a16="http://schemas.microsoft.com/office/drawing/2014/main" id="{07D470C4-D468-45C7-9EB5-DDF23B259B0F}"/>
            </a:ext>
          </a:extLst>
        </xdr:cNvPr>
        <xdr:cNvCxnSpPr/>
      </xdr:nvCxnSpPr>
      <xdr:spPr>
        <a:xfrm>
          <a:off x="4105275" y="91654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060D3435-5368-4311-9B12-902C393F2073}"/>
            </a:ext>
          </a:extLst>
        </xdr:cNvPr>
        <xdr:cNvSpPr txBox="1"/>
      </xdr:nvSpPr>
      <xdr:spPr>
        <a:xfrm>
          <a:off x="4219575"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180" name="フローチャート: 判断 179">
          <a:extLst>
            <a:ext uri="{FF2B5EF4-FFF2-40B4-BE49-F238E27FC236}">
              <a16:creationId xmlns:a16="http://schemas.microsoft.com/office/drawing/2014/main" id="{CBB4F812-992E-472C-A3F2-CB075BD8D959}"/>
            </a:ext>
          </a:extLst>
        </xdr:cNvPr>
        <xdr:cNvSpPr/>
      </xdr:nvSpPr>
      <xdr:spPr>
        <a:xfrm>
          <a:off x="4124325" y="10041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181" name="フローチャート: 判断 180">
          <a:extLst>
            <a:ext uri="{FF2B5EF4-FFF2-40B4-BE49-F238E27FC236}">
              <a16:creationId xmlns:a16="http://schemas.microsoft.com/office/drawing/2014/main" id="{C77E816B-F2DD-458C-AE93-D8E3535DFFCC}"/>
            </a:ext>
          </a:extLst>
        </xdr:cNvPr>
        <xdr:cNvSpPr/>
      </xdr:nvSpPr>
      <xdr:spPr>
        <a:xfrm>
          <a:off x="3381375" y="9974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2" name="フローチャート: 判断 181">
          <a:extLst>
            <a:ext uri="{FF2B5EF4-FFF2-40B4-BE49-F238E27FC236}">
              <a16:creationId xmlns:a16="http://schemas.microsoft.com/office/drawing/2014/main" id="{9177B1B9-AB01-463C-9502-B3FC45953563}"/>
            </a:ext>
          </a:extLst>
        </xdr:cNvPr>
        <xdr:cNvSpPr/>
      </xdr:nvSpPr>
      <xdr:spPr>
        <a:xfrm>
          <a:off x="2571750" y="98554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153307</xdr:rowOff>
    </xdr:from>
    <xdr:to>
      <xdr:col>10</xdr:col>
      <xdr:colOff>165100</xdr:colOff>
      <xdr:row>61</xdr:row>
      <xdr:rowOff>83457</xdr:rowOff>
    </xdr:to>
    <xdr:sp macro="" textlink="">
      <xdr:nvSpPr>
        <xdr:cNvPr id="183" name="フローチャート: 判断 182">
          <a:extLst>
            <a:ext uri="{FF2B5EF4-FFF2-40B4-BE49-F238E27FC236}">
              <a16:creationId xmlns:a16="http://schemas.microsoft.com/office/drawing/2014/main" id="{1C226951-D879-4B07-85F7-5B113E2F6F33}"/>
            </a:ext>
          </a:extLst>
        </xdr:cNvPr>
        <xdr:cNvSpPr/>
      </xdr:nvSpPr>
      <xdr:spPr>
        <a:xfrm>
          <a:off x="1781175" y="987833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4" name="フローチャート: 判断 183">
          <a:extLst>
            <a:ext uri="{FF2B5EF4-FFF2-40B4-BE49-F238E27FC236}">
              <a16:creationId xmlns:a16="http://schemas.microsoft.com/office/drawing/2014/main" id="{D33A1F2A-3646-4783-8BA1-6EAC337A641B}"/>
            </a:ext>
          </a:extLst>
        </xdr:cNvPr>
        <xdr:cNvSpPr/>
      </xdr:nvSpPr>
      <xdr:spPr>
        <a:xfrm>
          <a:off x="981075" y="986037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157F500-5738-4A69-8886-83772DDF5D3F}"/>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254FE3A-5678-417F-919A-DB26DB75CB9C}"/>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D4287C9-18AD-46F5-B7A8-5B23049E772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79428DB1-E2FC-4BED-B349-72B680DFBA43}"/>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7009D825-CE4E-495F-A0A7-7BD8E0FD5F40}"/>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90" name="楕円 189">
          <a:extLst>
            <a:ext uri="{FF2B5EF4-FFF2-40B4-BE49-F238E27FC236}">
              <a16:creationId xmlns:a16="http://schemas.microsoft.com/office/drawing/2014/main" id="{D64E1B7C-3CEA-4E0E-9E9F-CD4502CBB5B8}"/>
            </a:ext>
          </a:extLst>
        </xdr:cNvPr>
        <xdr:cNvSpPr/>
      </xdr:nvSpPr>
      <xdr:spPr>
        <a:xfrm>
          <a:off x="4124325" y="99128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45555</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0EC3A76D-FEC1-4D6E-BDF1-8A7385B3D90D}"/>
            </a:ext>
          </a:extLst>
        </xdr:cNvPr>
        <xdr:cNvSpPr txBox="1"/>
      </xdr:nvSpPr>
      <xdr:spPr>
        <a:xfrm>
          <a:off x="4219575" y="9773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136978</xdr:rowOff>
    </xdr:from>
    <xdr:to>
      <xdr:col>20</xdr:col>
      <xdr:colOff>38100</xdr:colOff>
      <xdr:row>61</xdr:row>
      <xdr:rowOff>67128</xdr:rowOff>
    </xdr:to>
    <xdr:sp macro="" textlink="">
      <xdr:nvSpPr>
        <xdr:cNvPr id="192" name="楕円 191">
          <a:extLst>
            <a:ext uri="{FF2B5EF4-FFF2-40B4-BE49-F238E27FC236}">
              <a16:creationId xmlns:a16="http://schemas.microsoft.com/office/drawing/2014/main" id="{A19A2325-F84F-4884-8F05-767AEADCE4B7}"/>
            </a:ext>
          </a:extLst>
        </xdr:cNvPr>
        <xdr:cNvSpPr/>
      </xdr:nvSpPr>
      <xdr:spPr>
        <a:xfrm>
          <a:off x="3381375" y="986517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16328</xdr:rowOff>
    </xdr:from>
    <xdr:to>
      <xdr:col>24</xdr:col>
      <xdr:colOff>63500</xdr:colOff>
      <xdr:row>61</xdr:row>
      <xdr:rowOff>73478</xdr:rowOff>
    </xdr:to>
    <xdr:cxnSp macro="">
      <xdr:nvCxnSpPr>
        <xdr:cNvPr id="193" name="直線コネクタ 192">
          <a:extLst>
            <a:ext uri="{FF2B5EF4-FFF2-40B4-BE49-F238E27FC236}">
              <a16:creationId xmlns:a16="http://schemas.microsoft.com/office/drawing/2014/main" id="{AC25D704-764B-4B7A-8C16-99458D601F00}"/>
            </a:ext>
          </a:extLst>
        </xdr:cNvPr>
        <xdr:cNvCxnSpPr/>
      </xdr:nvCxnSpPr>
      <xdr:spPr>
        <a:xfrm>
          <a:off x="3429000" y="9903278"/>
          <a:ext cx="7524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79828</xdr:rowOff>
    </xdr:from>
    <xdr:to>
      <xdr:col>15</xdr:col>
      <xdr:colOff>101600</xdr:colOff>
      <xdr:row>61</xdr:row>
      <xdr:rowOff>9978</xdr:rowOff>
    </xdr:to>
    <xdr:sp macro="" textlink="">
      <xdr:nvSpPr>
        <xdr:cNvPr id="194" name="楕円 193">
          <a:extLst>
            <a:ext uri="{FF2B5EF4-FFF2-40B4-BE49-F238E27FC236}">
              <a16:creationId xmlns:a16="http://schemas.microsoft.com/office/drawing/2014/main" id="{081AAC72-B7BF-4DCE-8844-D04DE6C2F60B}"/>
            </a:ext>
          </a:extLst>
        </xdr:cNvPr>
        <xdr:cNvSpPr/>
      </xdr:nvSpPr>
      <xdr:spPr>
        <a:xfrm>
          <a:off x="2571750" y="980802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130628</xdr:rowOff>
    </xdr:from>
    <xdr:to>
      <xdr:col>19</xdr:col>
      <xdr:colOff>177800</xdr:colOff>
      <xdr:row>61</xdr:row>
      <xdr:rowOff>16328</xdr:rowOff>
    </xdr:to>
    <xdr:cxnSp macro="">
      <xdr:nvCxnSpPr>
        <xdr:cNvPr id="195" name="直線コネクタ 194">
          <a:extLst>
            <a:ext uri="{FF2B5EF4-FFF2-40B4-BE49-F238E27FC236}">
              <a16:creationId xmlns:a16="http://schemas.microsoft.com/office/drawing/2014/main" id="{56E8A94F-A170-4923-870E-B7E0D8A1969D}"/>
            </a:ext>
          </a:extLst>
        </xdr:cNvPr>
        <xdr:cNvCxnSpPr/>
      </xdr:nvCxnSpPr>
      <xdr:spPr>
        <a:xfrm>
          <a:off x="2619375" y="9855653"/>
          <a:ext cx="8096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96" name="楕円 195">
          <a:extLst>
            <a:ext uri="{FF2B5EF4-FFF2-40B4-BE49-F238E27FC236}">
              <a16:creationId xmlns:a16="http://schemas.microsoft.com/office/drawing/2014/main" id="{AC7C0317-54AC-4180-9F4B-BA9EAB45536C}"/>
            </a:ext>
          </a:extLst>
        </xdr:cNvPr>
        <xdr:cNvSpPr/>
      </xdr:nvSpPr>
      <xdr:spPr>
        <a:xfrm>
          <a:off x="1781175" y="975087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73478</xdr:rowOff>
    </xdr:from>
    <xdr:to>
      <xdr:col>15</xdr:col>
      <xdr:colOff>50800</xdr:colOff>
      <xdr:row>60</xdr:row>
      <xdr:rowOff>130628</xdr:rowOff>
    </xdr:to>
    <xdr:cxnSp macro="">
      <xdr:nvCxnSpPr>
        <xdr:cNvPr id="197" name="直線コネクタ 196">
          <a:extLst>
            <a:ext uri="{FF2B5EF4-FFF2-40B4-BE49-F238E27FC236}">
              <a16:creationId xmlns:a16="http://schemas.microsoft.com/office/drawing/2014/main" id="{61209D60-9781-4647-AD50-5DB032B0CDA5}"/>
            </a:ext>
          </a:extLst>
        </xdr:cNvPr>
        <xdr:cNvCxnSpPr/>
      </xdr:nvCxnSpPr>
      <xdr:spPr>
        <a:xfrm>
          <a:off x="1828800" y="9798503"/>
          <a:ext cx="790575"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158206</xdr:rowOff>
    </xdr:from>
    <xdr:to>
      <xdr:col>6</xdr:col>
      <xdr:colOff>38100</xdr:colOff>
      <xdr:row>60</xdr:row>
      <xdr:rowOff>88356</xdr:rowOff>
    </xdr:to>
    <xdr:sp macro="" textlink="">
      <xdr:nvSpPr>
        <xdr:cNvPr id="198" name="楕円 197">
          <a:extLst>
            <a:ext uri="{FF2B5EF4-FFF2-40B4-BE49-F238E27FC236}">
              <a16:creationId xmlns:a16="http://schemas.microsoft.com/office/drawing/2014/main" id="{C277297D-5C6D-4748-A96B-F5C9055CBEA6}"/>
            </a:ext>
          </a:extLst>
        </xdr:cNvPr>
        <xdr:cNvSpPr/>
      </xdr:nvSpPr>
      <xdr:spPr>
        <a:xfrm>
          <a:off x="981075" y="97244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37556</xdr:rowOff>
    </xdr:from>
    <xdr:to>
      <xdr:col>10</xdr:col>
      <xdr:colOff>114300</xdr:colOff>
      <xdr:row>60</xdr:row>
      <xdr:rowOff>73478</xdr:rowOff>
    </xdr:to>
    <xdr:cxnSp macro="">
      <xdr:nvCxnSpPr>
        <xdr:cNvPr id="199" name="直線コネクタ 198">
          <a:extLst>
            <a:ext uri="{FF2B5EF4-FFF2-40B4-BE49-F238E27FC236}">
              <a16:creationId xmlns:a16="http://schemas.microsoft.com/office/drawing/2014/main" id="{26C89EDE-3BD7-4DFF-B6C9-E12B20A19130}"/>
            </a:ext>
          </a:extLst>
        </xdr:cNvPr>
        <xdr:cNvCxnSpPr/>
      </xdr:nvCxnSpPr>
      <xdr:spPr>
        <a:xfrm>
          <a:off x="1028700" y="9762581"/>
          <a:ext cx="8001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6004</xdr:rowOff>
    </xdr:from>
    <xdr:ext cx="405111" cy="259045"/>
    <xdr:sp macro="" textlink="">
      <xdr:nvSpPr>
        <xdr:cNvPr id="200" name="n_1aveValue【体育館・プール】&#10;有形固定資産減価償却率">
          <a:extLst>
            <a:ext uri="{FF2B5EF4-FFF2-40B4-BE49-F238E27FC236}">
              <a16:creationId xmlns:a16="http://schemas.microsoft.com/office/drawing/2014/main" id="{8D41F422-7DD0-426C-A493-3E2C9BB7868D}"/>
            </a:ext>
          </a:extLst>
        </xdr:cNvPr>
        <xdr:cNvSpPr txBox="1"/>
      </xdr:nvSpPr>
      <xdr:spPr>
        <a:xfrm>
          <a:off x="3239144" y="10058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51724</xdr:rowOff>
    </xdr:from>
    <xdr:ext cx="405111" cy="259045"/>
    <xdr:sp macro="" textlink="">
      <xdr:nvSpPr>
        <xdr:cNvPr id="201" name="n_2aveValue【体育館・プール】&#10;有形固定資産減価償却率">
          <a:extLst>
            <a:ext uri="{FF2B5EF4-FFF2-40B4-BE49-F238E27FC236}">
              <a16:creationId xmlns:a16="http://schemas.microsoft.com/office/drawing/2014/main" id="{0F62F157-E814-4FEF-9A6F-3B72E737D6D5}"/>
            </a:ext>
          </a:extLst>
        </xdr:cNvPr>
        <xdr:cNvSpPr txBox="1"/>
      </xdr:nvSpPr>
      <xdr:spPr>
        <a:xfrm>
          <a:off x="2439044"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74584</xdr:rowOff>
    </xdr:from>
    <xdr:ext cx="405111" cy="259045"/>
    <xdr:sp macro="" textlink="">
      <xdr:nvSpPr>
        <xdr:cNvPr id="202" name="n_3aveValue【体育館・プール】&#10;有形固定資産減価償却率">
          <a:extLst>
            <a:ext uri="{FF2B5EF4-FFF2-40B4-BE49-F238E27FC236}">
              <a16:creationId xmlns:a16="http://schemas.microsoft.com/office/drawing/2014/main" id="{92391616-2FC6-4D4C-B8AF-7BACA519F7D1}"/>
            </a:ext>
          </a:extLst>
        </xdr:cNvPr>
        <xdr:cNvSpPr txBox="1"/>
      </xdr:nvSpPr>
      <xdr:spPr>
        <a:xfrm>
          <a:off x="1648469" y="9961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3" name="n_4aveValue【体育館・プール】&#10;有形固定資産減価償却率">
          <a:extLst>
            <a:ext uri="{FF2B5EF4-FFF2-40B4-BE49-F238E27FC236}">
              <a16:creationId xmlns:a16="http://schemas.microsoft.com/office/drawing/2014/main" id="{01D254BC-F09E-4524-AB31-03373F0E23F5}"/>
            </a:ext>
          </a:extLst>
        </xdr:cNvPr>
        <xdr:cNvSpPr txBox="1"/>
      </xdr:nvSpPr>
      <xdr:spPr>
        <a:xfrm>
          <a:off x="848369" y="9943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83655</xdr:rowOff>
    </xdr:from>
    <xdr:ext cx="405111" cy="259045"/>
    <xdr:sp macro="" textlink="">
      <xdr:nvSpPr>
        <xdr:cNvPr id="204" name="n_1mainValue【体育館・プール】&#10;有形固定資産減価償却率">
          <a:extLst>
            <a:ext uri="{FF2B5EF4-FFF2-40B4-BE49-F238E27FC236}">
              <a16:creationId xmlns:a16="http://schemas.microsoft.com/office/drawing/2014/main" id="{1FAC2AB8-4B36-427E-A39A-C4A50C7107ED}"/>
            </a:ext>
          </a:extLst>
        </xdr:cNvPr>
        <xdr:cNvSpPr txBox="1"/>
      </xdr:nvSpPr>
      <xdr:spPr>
        <a:xfrm>
          <a:off x="3239144" y="964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26505</xdr:rowOff>
    </xdr:from>
    <xdr:ext cx="405111" cy="259045"/>
    <xdr:sp macro="" textlink="">
      <xdr:nvSpPr>
        <xdr:cNvPr id="205" name="n_2mainValue【体育館・プール】&#10;有形固定資産減価償却率">
          <a:extLst>
            <a:ext uri="{FF2B5EF4-FFF2-40B4-BE49-F238E27FC236}">
              <a16:creationId xmlns:a16="http://schemas.microsoft.com/office/drawing/2014/main" id="{23150E82-9F04-462E-8F97-2C88966BC452}"/>
            </a:ext>
          </a:extLst>
        </xdr:cNvPr>
        <xdr:cNvSpPr txBox="1"/>
      </xdr:nvSpPr>
      <xdr:spPr>
        <a:xfrm>
          <a:off x="2439044" y="959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6" name="n_3mainValue【体育館・プール】&#10;有形固定資産減価償却率">
          <a:extLst>
            <a:ext uri="{FF2B5EF4-FFF2-40B4-BE49-F238E27FC236}">
              <a16:creationId xmlns:a16="http://schemas.microsoft.com/office/drawing/2014/main" id="{FDF704B7-96DA-4E24-944D-A8C20EB4929E}"/>
            </a:ext>
          </a:extLst>
        </xdr:cNvPr>
        <xdr:cNvSpPr txBox="1"/>
      </xdr:nvSpPr>
      <xdr:spPr>
        <a:xfrm>
          <a:off x="1648469" y="9545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104883</xdr:rowOff>
    </xdr:from>
    <xdr:ext cx="405111" cy="259045"/>
    <xdr:sp macro="" textlink="">
      <xdr:nvSpPr>
        <xdr:cNvPr id="207" name="n_4mainValue【体育館・プール】&#10;有形固定資産減価償却率">
          <a:extLst>
            <a:ext uri="{FF2B5EF4-FFF2-40B4-BE49-F238E27FC236}">
              <a16:creationId xmlns:a16="http://schemas.microsoft.com/office/drawing/2014/main" id="{4C327177-491C-441B-8A79-7FF5019B8FBA}"/>
            </a:ext>
          </a:extLst>
        </xdr:cNvPr>
        <xdr:cNvSpPr txBox="1"/>
      </xdr:nvSpPr>
      <xdr:spPr>
        <a:xfrm>
          <a:off x="848369" y="9502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3FACCA6-7DAD-4099-BB46-E70519843A36}"/>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4FCC6CF9-E7E8-405B-A5E6-1C2E48D9625F}"/>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7063FED-1E9D-44C2-AEBD-DECB128DB042}"/>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71D8CE4F-2217-44F2-B88E-55D181D5A27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5EA5C7F-C9BC-4D4C-91D2-AF169E34DDAE}"/>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A25AD49-52F0-40AC-ABE3-EE78EB013D7E}"/>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86974F7-1B93-41A4-96BB-6E864E89EDD3}"/>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A0BCD03-6E45-4671-B8CC-5AC538B7090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97CF71F-5484-41ED-86EF-510EFF58E795}"/>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198D9047-0AA1-4232-A228-758E9EDF7F0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2D04DEBD-A9BC-4F0A-BFF0-2461E3CDC3C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BC7EC76-D05A-465D-BE68-AD345049848D}"/>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F4D1374C-BBA1-4C07-A583-AFFB6A34A174}"/>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A4E84827-53FE-4DEB-B24E-D794A18701BA}"/>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E51C076B-F228-42A9-B007-8C6C9AE65D01}"/>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030CBE1C-DACA-4D8F-A5E9-DC24E092B009}"/>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E3BF36B-FAD8-48B4-85DE-131DC077E957}"/>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17C22626-C655-4550-81E1-80C8080C7D08}"/>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2930BEDC-CCC7-4586-9DE3-4CFCABAF9FF5}"/>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6E705FD1-D07D-48EF-AF93-AEA15A0AEF2E}"/>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F3A2CF7F-58A0-4FDA-B5E1-9A794F4BE69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29" name="テキスト ボックス 228">
          <a:extLst>
            <a:ext uri="{FF2B5EF4-FFF2-40B4-BE49-F238E27FC236}">
              <a16:creationId xmlns:a16="http://schemas.microsoft.com/office/drawing/2014/main" id="{29C623FA-EEA3-45F6-ABC8-6DAE40FA170C}"/>
            </a:ext>
          </a:extLst>
        </xdr:cNvPr>
        <xdr:cNvSpPr txBox="1"/>
      </xdr:nvSpPr>
      <xdr:spPr>
        <a:xfrm>
          <a:off x="5478976"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12CC83B-B91A-421E-A9CB-2E16D234A7C2}"/>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231" name="直線コネクタ 230">
          <a:extLst>
            <a:ext uri="{FF2B5EF4-FFF2-40B4-BE49-F238E27FC236}">
              <a16:creationId xmlns:a16="http://schemas.microsoft.com/office/drawing/2014/main" id="{AB8BEE5D-5899-4A9C-AEAA-CA5B64E6FC40}"/>
            </a:ext>
          </a:extLst>
        </xdr:cNvPr>
        <xdr:cNvCxnSpPr/>
      </xdr:nvCxnSpPr>
      <xdr:spPr>
        <a:xfrm flipV="1">
          <a:off x="9429115" y="8964676"/>
          <a:ext cx="0" cy="14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232" name="【体育館・プール】&#10;一人当たり面積最小値テキスト">
          <a:extLst>
            <a:ext uri="{FF2B5EF4-FFF2-40B4-BE49-F238E27FC236}">
              <a16:creationId xmlns:a16="http://schemas.microsoft.com/office/drawing/2014/main" id="{3B31C087-E842-475B-A19E-1A4B399968FF}"/>
            </a:ext>
          </a:extLst>
        </xdr:cNvPr>
        <xdr:cNvSpPr txBox="1"/>
      </xdr:nvSpPr>
      <xdr:spPr>
        <a:xfrm>
          <a:off x="9467850" y="104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233" name="直線コネクタ 232">
          <a:extLst>
            <a:ext uri="{FF2B5EF4-FFF2-40B4-BE49-F238E27FC236}">
              <a16:creationId xmlns:a16="http://schemas.microsoft.com/office/drawing/2014/main" id="{D2FF8C19-3680-4B77-A5F8-463333A191BB}"/>
            </a:ext>
          </a:extLst>
        </xdr:cNvPr>
        <xdr:cNvCxnSpPr/>
      </xdr:nvCxnSpPr>
      <xdr:spPr>
        <a:xfrm>
          <a:off x="9363075" y="104477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234" name="【体育館・プール】&#10;一人当たり面積最大値テキスト">
          <a:extLst>
            <a:ext uri="{FF2B5EF4-FFF2-40B4-BE49-F238E27FC236}">
              <a16:creationId xmlns:a16="http://schemas.microsoft.com/office/drawing/2014/main" id="{6EA41E1F-A261-473E-A209-A3E0F441FBEC}"/>
            </a:ext>
          </a:extLst>
        </xdr:cNvPr>
        <xdr:cNvSpPr txBox="1"/>
      </xdr:nvSpPr>
      <xdr:spPr>
        <a:xfrm>
          <a:off x="9467850" y="875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235" name="直線コネクタ 234">
          <a:extLst>
            <a:ext uri="{FF2B5EF4-FFF2-40B4-BE49-F238E27FC236}">
              <a16:creationId xmlns:a16="http://schemas.microsoft.com/office/drawing/2014/main" id="{B6D6B636-56A7-4479-A91C-2519E24FAF76}"/>
            </a:ext>
          </a:extLst>
        </xdr:cNvPr>
        <xdr:cNvCxnSpPr/>
      </xdr:nvCxnSpPr>
      <xdr:spPr>
        <a:xfrm>
          <a:off x="9363075" y="89646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236" name="【体育館・プール】&#10;一人当たり面積平均値テキスト">
          <a:extLst>
            <a:ext uri="{FF2B5EF4-FFF2-40B4-BE49-F238E27FC236}">
              <a16:creationId xmlns:a16="http://schemas.microsoft.com/office/drawing/2014/main" id="{DED155DF-237F-4766-A079-E4962F08B5E5}"/>
            </a:ext>
          </a:extLst>
        </xdr:cNvPr>
        <xdr:cNvSpPr txBox="1"/>
      </xdr:nvSpPr>
      <xdr:spPr>
        <a:xfrm>
          <a:off x="9467850" y="1018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237" name="フローチャート: 判断 236">
          <a:extLst>
            <a:ext uri="{FF2B5EF4-FFF2-40B4-BE49-F238E27FC236}">
              <a16:creationId xmlns:a16="http://schemas.microsoft.com/office/drawing/2014/main" id="{BBA9FD52-4459-4E8C-9D2F-463FE6503931}"/>
            </a:ext>
          </a:extLst>
        </xdr:cNvPr>
        <xdr:cNvSpPr/>
      </xdr:nvSpPr>
      <xdr:spPr>
        <a:xfrm>
          <a:off x="9401175" y="102036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238" name="フローチャート: 判断 237">
          <a:extLst>
            <a:ext uri="{FF2B5EF4-FFF2-40B4-BE49-F238E27FC236}">
              <a16:creationId xmlns:a16="http://schemas.microsoft.com/office/drawing/2014/main" id="{F2375868-B17E-49BB-8510-0026B7529C5E}"/>
            </a:ext>
          </a:extLst>
        </xdr:cNvPr>
        <xdr:cNvSpPr/>
      </xdr:nvSpPr>
      <xdr:spPr>
        <a:xfrm>
          <a:off x="8639175" y="102085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239" name="フローチャート: 判断 238">
          <a:extLst>
            <a:ext uri="{FF2B5EF4-FFF2-40B4-BE49-F238E27FC236}">
              <a16:creationId xmlns:a16="http://schemas.microsoft.com/office/drawing/2014/main" id="{9CB1EA15-4FFE-431F-B4B9-A4C736BF737B}"/>
            </a:ext>
          </a:extLst>
        </xdr:cNvPr>
        <xdr:cNvSpPr/>
      </xdr:nvSpPr>
      <xdr:spPr>
        <a:xfrm>
          <a:off x="7839075" y="102080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147892</xdr:rowOff>
    </xdr:from>
    <xdr:to>
      <xdr:col>41</xdr:col>
      <xdr:colOff>101600</xdr:colOff>
      <xdr:row>63</xdr:row>
      <xdr:rowOff>78042</xdr:rowOff>
    </xdr:to>
    <xdr:sp macro="" textlink="">
      <xdr:nvSpPr>
        <xdr:cNvPr id="240" name="フローチャート: 判断 239">
          <a:extLst>
            <a:ext uri="{FF2B5EF4-FFF2-40B4-BE49-F238E27FC236}">
              <a16:creationId xmlns:a16="http://schemas.microsoft.com/office/drawing/2014/main" id="{7AAC4C00-4970-4A24-B0A4-D66653E667C9}"/>
            </a:ext>
          </a:extLst>
        </xdr:cNvPr>
        <xdr:cNvSpPr/>
      </xdr:nvSpPr>
      <xdr:spPr>
        <a:xfrm>
          <a:off x="7029450" y="101935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150558</xdr:rowOff>
    </xdr:from>
    <xdr:to>
      <xdr:col>36</xdr:col>
      <xdr:colOff>165100</xdr:colOff>
      <xdr:row>63</xdr:row>
      <xdr:rowOff>80708</xdr:rowOff>
    </xdr:to>
    <xdr:sp macro="" textlink="">
      <xdr:nvSpPr>
        <xdr:cNvPr id="241" name="フローチャート: 判断 240">
          <a:extLst>
            <a:ext uri="{FF2B5EF4-FFF2-40B4-BE49-F238E27FC236}">
              <a16:creationId xmlns:a16="http://schemas.microsoft.com/office/drawing/2014/main" id="{EBFA7395-841E-440A-9B0D-177AD476AB14}"/>
            </a:ext>
          </a:extLst>
        </xdr:cNvPr>
        <xdr:cNvSpPr/>
      </xdr:nvSpPr>
      <xdr:spPr>
        <a:xfrm>
          <a:off x="6238875" y="1019943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841128B-B042-41FF-AB4C-BE1E43F732C3}"/>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967D912-E5A9-4D8D-AF31-5342BCAB002D}"/>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4BB87C7-6133-40D5-A758-6F40F2B4FE1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289F3FA-0558-47CE-A60C-FEDDAFD4BD1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41D46B5-5288-4BE7-9088-DA35EF27941D}"/>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121793</xdr:rowOff>
    </xdr:from>
    <xdr:to>
      <xdr:col>55</xdr:col>
      <xdr:colOff>50800</xdr:colOff>
      <xdr:row>63</xdr:row>
      <xdr:rowOff>51943</xdr:rowOff>
    </xdr:to>
    <xdr:sp macro="" textlink="">
      <xdr:nvSpPr>
        <xdr:cNvPr id="247" name="楕円 246">
          <a:extLst>
            <a:ext uri="{FF2B5EF4-FFF2-40B4-BE49-F238E27FC236}">
              <a16:creationId xmlns:a16="http://schemas.microsoft.com/office/drawing/2014/main" id="{FA3CD5A2-548E-4398-A02F-303E27922BD6}"/>
            </a:ext>
          </a:extLst>
        </xdr:cNvPr>
        <xdr:cNvSpPr/>
      </xdr:nvSpPr>
      <xdr:spPr>
        <a:xfrm>
          <a:off x="9401175" y="1017384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144670</xdr:rowOff>
    </xdr:from>
    <xdr:ext cx="469744" cy="259045"/>
    <xdr:sp macro="" textlink="">
      <xdr:nvSpPr>
        <xdr:cNvPr id="248" name="【体育館・プール】&#10;一人当たり面積該当値テキスト">
          <a:extLst>
            <a:ext uri="{FF2B5EF4-FFF2-40B4-BE49-F238E27FC236}">
              <a16:creationId xmlns:a16="http://schemas.microsoft.com/office/drawing/2014/main" id="{32FFE3FA-7869-468D-B0C9-C4ECD1A0A1A9}"/>
            </a:ext>
          </a:extLst>
        </xdr:cNvPr>
        <xdr:cNvSpPr txBox="1"/>
      </xdr:nvSpPr>
      <xdr:spPr>
        <a:xfrm>
          <a:off x="9467850" y="1002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127318</xdr:rowOff>
    </xdr:from>
    <xdr:to>
      <xdr:col>50</xdr:col>
      <xdr:colOff>165100</xdr:colOff>
      <xdr:row>63</xdr:row>
      <xdr:rowOff>57468</xdr:rowOff>
    </xdr:to>
    <xdr:sp macro="" textlink="">
      <xdr:nvSpPr>
        <xdr:cNvPr id="249" name="楕円 248">
          <a:extLst>
            <a:ext uri="{FF2B5EF4-FFF2-40B4-BE49-F238E27FC236}">
              <a16:creationId xmlns:a16="http://schemas.microsoft.com/office/drawing/2014/main" id="{EC603CE3-4793-480D-90CF-23973D3DA252}"/>
            </a:ext>
          </a:extLst>
        </xdr:cNvPr>
        <xdr:cNvSpPr/>
      </xdr:nvSpPr>
      <xdr:spPr>
        <a:xfrm>
          <a:off x="8639175" y="1017301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xdr:rowOff>
    </xdr:from>
    <xdr:to>
      <xdr:col>55</xdr:col>
      <xdr:colOff>0</xdr:colOff>
      <xdr:row>63</xdr:row>
      <xdr:rowOff>6668</xdr:rowOff>
    </xdr:to>
    <xdr:cxnSp macro="">
      <xdr:nvCxnSpPr>
        <xdr:cNvPr id="250" name="直線コネクタ 249">
          <a:extLst>
            <a:ext uri="{FF2B5EF4-FFF2-40B4-BE49-F238E27FC236}">
              <a16:creationId xmlns:a16="http://schemas.microsoft.com/office/drawing/2014/main" id="{01F653DF-F575-461D-9869-0986B7EC9B8B}"/>
            </a:ext>
          </a:extLst>
        </xdr:cNvPr>
        <xdr:cNvCxnSpPr/>
      </xdr:nvCxnSpPr>
      <xdr:spPr>
        <a:xfrm flipV="1">
          <a:off x="8686800" y="10211943"/>
          <a:ext cx="742950" cy="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132842</xdr:rowOff>
    </xdr:from>
    <xdr:to>
      <xdr:col>46</xdr:col>
      <xdr:colOff>38100</xdr:colOff>
      <xdr:row>63</xdr:row>
      <xdr:rowOff>62992</xdr:rowOff>
    </xdr:to>
    <xdr:sp macro="" textlink="">
      <xdr:nvSpPr>
        <xdr:cNvPr id="251" name="楕円 250">
          <a:extLst>
            <a:ext uri="{FF2B5EF4-FFF2-40B4-BE49-F238E27FC236}">
              <a16:creationId xmlns:a16="http://schemas.microsoft.com/office/drawing/2014/main" id="{00ED4056-DDAD-4798-917F-213C7EE1AED7}"/>
            </a:ext>
          </a:extLst>
        </xdr:cNvPr>
        <xdr:cNvSpPr/>
      </xdr:nvSpPr>
      <xdr:spPr>
        <a:xfrm>
          <a:off x="7839075" y="1018171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6668</xdr:rowOff>
    </xdr:from>
    <xdr:to>
      <xdr:col>50</xdr:col>
      <xdr:colOff>114300</xdr:colOff>
      <xdr:row>63</xdr:row>
      <xdr:rowOff>12192</xdr:rowOff>
    </xdr:to>
    <xdr:cxnSp macro="">
      <xdr:nvCxnSpPr>
        <xdr:cNvPr id="252" name="直線コネクタ 251">
          <a:extLst>
            <a:ext uri="{FF2B5EF4-FFF2-40B4-BE49-F238E27FC236}">
              <a16:creationId xmlns:a16="http://schemas.microsoft.com/office/drawing/2014/main" id="{A679B299-1082-4812-AAA9-75B79CB5047B}"/>
            </a:ext>
          </a:extLst>
        </xdr:cNvPr>
        <xdr:cNvCxnSpPr/>
      </xdr:nvCxnSpPr>
      <xdr:spPr>
        <a:xfrm flipV="1">
          <a:off x="7886700" y="1022064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139509</xdr:rowOff>
    </xdr:from>
    <xdr:to>
      <xdr:col>41</xdr:col>
      <xdr:colOff>101600</xdr:colOff>
      <xdr:row>63</xdr:row>
      <xdr:rowOff>69659</xdr:rowOff>
    </xdr:to>
    <xdr:sp macro="" textlink="">
      <xdr:nvSpPr>
        <xdr:cNvPr id="253" name="楕円 252">
          <a:extLst>
            <a:ext uri="{FF2B5EF4-FFF2-40B4-BE49-F238E27FC236}">
              <a16:creationId xmlns:a16="http://schemas.microsoft.com/office/drawing/2014/main" id="{155378D1-E9A0-4DC0-AF47-B22EB65A4274}"/>
            </a:ext>
          </a:extLst>
        </xdr:cNvPr>
        <xdr:cNvSpPr/>
      </xdr:nvSpPr>
      <xdr:spPr>
        <a:xfrm>
          <a:off x="7029450" y="1019155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12192</xdr:rowOff>
    </xdr:from>
    <xdr:to>
      <xdr:col>45</xdr:col>
      <xdr:colOff>177800</xdr:colOff>
      <xdr:row>63</xdr:row>
      <xdr:rowOff>18859</xdr:rowOff>
    </xdr:to>
    <xdr:cxnSp macro="">
      <xdr:nvCxnSpPr>
        <xdr:cNvPr id="254" name="直線コネクタ 253">
          <a:extLst>
            <a:ext uri="{FF2B5EF4-FFF2-40B4-BE49-F238E27FC236}">
              <a16:creationId xmlns:a16="http://schemas.microsoft.com/office/drawing/2014/main" id="{E71F756D-FE62-4A7E-A9F6-B7186CC86E65}"/>
            </a:ext>
          </a:extLst>
        </xdr:cNvPr>
        <xdr:cNvCxnSpPr/>
      </xdr:nvCxnSpPr>
      <xdr:spPr>
        <a:xfrm flipV="1">
          <a:off x="7077075" y="10219817"/>
          <a:ext cx="809625" cy="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143129</xdr:rowOff>
    </xdr:from>
    <xdr:to>
      <xdr:col>36</xdr:col>
      <xdr:colOff>165100</xdr:colOff>
      <xdr:row>63</xdr:row>
      <xdr:rowOff>73279</xdr:rowOff>
    </xdr:to>
    <xdr:sp macro="" textlink="">
      <xdr:nvSpPr>
        <xdr:cNvPr id="255" name="楕円 254">
          <a:extLst>
            <a:ext uri="{FF2B5EF4-FFF2-40B4-BE49-F238E27FC236}">
              <a16:creationId xmlns:a16="http://schemas.microsoft.com/office/drawing/2014/main" id="{D8DA735B-660C-42F3-9594-2754762D1880}"/>
            </a:ext>
          </a:extLst>
        </xdr:cNvPr>
        <xdr:cNvSpPr/>
      </xdr:nvSpPr>
      <xdr:spPr>
        <a:xfrm>
          <a:off x="6238875" y="1018882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18859</xdr:rowOff>
    </xdr:from>
    <xdr:to>
      <xdr:col>41</xdr:col>
      <xdr:colOff>50800</xdr:colOff>
      <xdr:row>63</xdr:row>
      <xdr:rowOff>22479</xdr:rowOff>
    </xdr:to>
    <xdr:cxnSp macro="">
      <xdr:nvCxnSpPr>
        <xdr:cNvPr id="256" name="直線コネクタ 255">
          <a:extLst>
            <a:ext uri="{FF2B5EF4-FFF2-40B4-BE49-F238E27FC236}">
              <a16:creationId xmlns:a16="http://schemas.microsoft.com/office/drawing/2014/main" id="{494DDEC6-1A08-4CE1-BD8F-61142E2BEA7D}"/>
            </a:ext>
          </a:extLst>
        </xdr:cNvPr>
        <xdr:cNvCxnSpPr/>
      </xdr:nvCxnSpPr>
      <xdr:spPr>
        <a:xfrm flipV="1">
          <a:off x="6286500" y="10229659"/>
          <a:ext cx="790575" cy="6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77741</xdr:rowOff>
    </xdr:from>
    <xdr:ext cx="469744" cy="259045"/>
    <xdr:sp macro="" textlink="">
      <xdr:nvSpPr>
        <xdr:cNvPr id="257" name="n_1aveValue【体育館・プール】&#10;一人当たり面積">
          <a:extLst>
            <a:ext uri="{FF2B5EF4-FFF2-40B4-BE49-F238E27FC236}">
              <a16:creationId xmlns:a16="http://schemas.microsoft.com/office/drawing/2014/main" id="{1B31251E-16A6-426D-96E6-5DAE51952CE6}"/>
            </a:ext>
          </a:extLst>
        </xdr:cNvPr>
        <xdr:cNvSpPr txBox="1"/>
      </xdr:nvSpPr>
      <xdr:spPr>
        <a:xfrm>
          <a:off x="8458277" y="1028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83646</xdr:rowOff>
    </xdr:from>
    <xdr:ext cx="469744" cy="259045"/>
    <xdr:sp macro="" textlink="">
      <xdr:nvSpPr>
        <xdr:cNvPr id="258" name="n_2aveValue【体育館・プール】&#10;一人当たり面積">
          <a:extLst>
            <a:ext uri="{FF2B5EF4-FFF2-40B4-BE49-F238E27FC236}">
              <a16:creationId xmlns:a16="http://schemas.microsoft.com/office/drawing/2014/main" id="{926427E8-293D-42F0-AABD-B00A642EFB11}"/>
            </a:ext>
          </a:extLst>
        </xdr:cNvPr>
        <xdr:cNvSpPr txBox="1"/>
      </xdr:nvSpPr>
      <xdr:spPr>
        <a:xfrm>
          <a:off x="7677227" y="1029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69169</xdr:rowOff>
    </xdr:from>
    <xdr:ext cx="469744" cy="259045"/>
    <xdr:sp macro="" textlink="">
      <xdr:nvSpPr>
        <xdr:cNvPr id="259" name="n_3aveValue【体育館・プール】&#10;一人当たり面積">
          <a:extLst>
            <a:ext uri="{FF2B5EF4-FFF2-40B4-BE49-F238E27FC236}">
              <a16:creationId xmlns:a16="http://schemas.microsoft.com/office/drawing/2014/main" id="{924FBFED-A2E1-4CE1-948E-639D8297C483}"/>
            </a:ext>
          </a:extLst>
        </xdr:cNvPr>
        <xdr:cNvSpPr txBox="1"/>
      </xdr:nvSpPr>
      <xdr:spPr>
        <a:xfrm>
          <a:off x="6867602" y="102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71835</xdr:rowOff>
    </xdr:from>
    <xdr:ext cx="469744" cy="259045"/>
    <xdr:sp macro="" textlink="">
      <xdr:nvSpPr>
        <xdr:cNvPr id="260" name="n_4aveValue【体育館・プール】&#10;一人当たり面積">
          <a:extLst>
            <a:ext uri="{FF2B5EF4-FFF2-40B4-BE49-F238E27FC236}">
              <a16:creationId xmlns:a16="http://schemas.microsoft.com/office/drawing/2014/main" id="{8E5F34DB-F64A-48BB-A3CE-0EB0450D37CF}"/>
            </a:ext>
          </a:extLst>
        </xdr:cNvPr>
        <xdr:cNvSpPr txBox="1"/>
      </xdr:nvSpPr>
      <xdr:spPr>
        <a:xfrm>
          <a:off x="6067502" y="1027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73995</xdr:rowOff>
    </xdr:from>
    <xdr:ext cx="469744" cy="259045"/>
    <xdr:sp macro="" textlink="">
      <xdr:nvSpPr>
        <xdr:cNvPr id="261" name="n_1mainValue【体育館・プール】&#10;一人当たり面積">
          <a:extLst>
            <a:ext uri="{FF2B5EF4-FFF2-40B4-BE49-F238E27FC236}">
              <a16:creationId xmlns:a16="http://schemas.microsoft.com/office/drawing/2014/main" id="{3F5CB311-9517-406E-9AEB-C52264496D46}"/>
            </a:ext>
          </a:extLst>
        </xdr:cNvPr>
        <xdr:cNvSpPr txBox="1"/>
      </xdr:nvSpPr>
      <xdr:spPr>
        <a:xfrm>
          <a:off x="8458277" y="996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79519</xdr:rowOff>
    </xdr:from>
    <xdr:ext cx="469744" cy="259045"/>
    <xdr:sp macro="" textlink="">
      <xdr:nvSpPr>
        <xdr:cNvPr id="262" name="n_2mainValue【体育館・プール】&#10;一人当たり面積">
          <a:extLst>
            <a:ext uri="{FF2B5EF4-FFF2-40B4-BE49-F238E27FC236}">
              <a16:creationId xmlns:a16="http://schemas.microsoft.com/office/drawing/2014/main" id="{DB753BDF-6784-4A99-8234-787424C9A516}"/>
            </a:ext>
          </a:extLst>
        </xdr:cNvPr>
        <xdr:cNvSpPr txBox="1"/>
      </xdr:nvSpPr>
      <xdr:spPr>
        <a:xfrm>
          <a:off x="7677227" y="9969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86186</xdr:rowOff>
    </xdr:from>
    <xdr:ext cx="469744" cy="259045"/>
    <xdr:sp macro="" textlink="">
      <xdr:nvSpPr>
        <xdr:cNvPr id="263" name="n_3mainValue【体育館・プール】&#10;一人当たり面積">
          <a:extLst>
            <a:ext uri="{FF2B5EF4-FFF2-40B4-BE49-F238E27FC236}">
              <a16:creationId xmlns:a16="http://schemas.microsoft.com/office/drawing/2014/main" id="{656241BC-60B3-4852-A963-EC7A80315F3A}"/>
            </a:ext>
          </a:extLst>
        </xdr:cNvPr>
        <xdr:cNvSpPr txBox="1"/>
      </xdr:nvSpPr>
      <xdr:spPr>
        <a:xfrm>
          <a:off x="6867602" y="996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89806</xdr:rowOff>
    </xdr:from>
    <xdr:ext cx="469744" cy="259045"/>
    <xdr:sp macro="" textlink="">
      <xdr:nvSpPr>
        <xdr:cNvPr id="264" name="n_4mainValue【体育館・プール】&#10;一人当たり面積">
          <a:extLst>
            <a:ext uri="{FF2B5EF4-FFF2-40B4-BE49-F238E27FC236}">
              <a16:creationId xmlns:a16="http://schemas.microsoft.com/office/drawing/2014/main" id="{F55C2685-E18F-4F33-9FC8-C40E49821967}"/>
            </a:ext>
          </a:extLst>
        </xdr:cNvPr>
        <xdr:cNvSpPr txBox="1"/>
      </xdr:nvSpPr>
      <xdr:spPr>
        <a:xfrm>
          <a:off x="6067502" y="9973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1171F9BF-FF32-42E0-A39B-05F361DE84F1}"/>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776F0D04-28BA-4314-A833-535E91DD5DEA}"/>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E9D84EF6-4C41-4C47-96AE-71AEA2833933}"/>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DC35A3B-076C-4474-B820-2A0BB5F2C04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605BD4E-917F-406C-ACC3-D8B4A431C54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A5EF9EC1-2601-4228-99F1-10ADCEA649C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376D5EE8-7F53-436A-B405-17EC39C0893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8B76BC3C-ED24-483D-9E57-CBCF318D6F6C}"/>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74A93E55-4440-41A1-82AF-8540C8CC81E1}"/>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8E087FA2-CB4D-42CC-982E-1ADB0EA2BF2C}"/>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88822BD-7183-47CD-976B-B1E08A9FEF1F}"/>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47935776-AF71-49A1-841F-3FEE35DBAE64}"/>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93B8758C-4EAF-4D46-B584-9E339512A065}"/>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97D4BAE2-9614-46A1-8CDC-511B963E3D2B}"/>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58A83F86-8FC3-4E72-AD03-51F9D05B3AE8}"/>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CA9F97BD-26BB-41AF-BF9F-AA03C654C36F}"/>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2D6E2D69-CCCA-4D5A-AA08-C3045AB8519A}"/>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2425D58F-4F7A-4B46-BA64-77CE016A4081}"/>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E18DA800-6736-4541-9E92-394996F3ABD4}"/>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EC85F5C1-FA35-46E5-BA87-6163A2DC1BCD}"/>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5" name="テキスト ボックス 284">
          <a:extLst>
            <a:ext uri="{FF2B5EF4-FFF2-40B4-BE49-F238E27FC236}">
              <a16:creationId xmlns:a16="http://schemas.microsoft.com/office/drawing/2014/main" id="{D996B9BF-6053-47A8-BE0A-569254183D24}"/>
            </a:ext>
          </a:extLst>
        </xdr:cNvPr>
        <xdr:cNvSpPr txBox="1"/>
      </xdr:nvSpPr>
      <xdr:spPr>
        <a:xfrm>
          <a:off x="3881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B4F04308-A974-425A-AA07-A469B6E3B9C1}"/>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F40659EC-D696-4BD0-9596-C18142564E5D}"/>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8" name="直線コネクタ 287">
          <a:extLst>
            <a:ext uri="{FF2B5EF4-FFF2-40B4-BE49-F238E27FC236}">
              <a16:creationId xmlns:a16="http://schemas.microsoft.com/office/drawing/2014/main" id="{DEE6519B-725D-49A6-90C6-1DD0C4879EAC}"/>
            </a:ext>
          </a:extLst>
        </xdr:cNvPr>
        <xdr:cNvCxnSpPr/>
      </xdr:nvCxnSpPr>
      <xdr:spPr>
        <a:xfrm flipV="1">
          <a:off x="4180840"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CBE775DE-09C5-4A18-94E9-B3FB12C6D5CD}"/>
            </a:ext>
          </a:extLst>
        </xdr:cNvPr>
        <xdr:cNvSpPr txBox="1"/>
      </xdr:nvSpPr>
      <xdr:spPr>
        <a:xfrm>
          <a:off x="42195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90" name="直線コネクタ 289">
          <a:extLst>
            <a:ext uri="{FF2B5EF4-FFF2-40B4-BE49-F238E27FC236}">
              <a16:creationId xmlns:a16="http://schemas.microsoft.com/office/drawing/2014/main" id="{2FAF01E3-1EEB-429A-8E60-B2C8ADA62BA1}"/>
            </a:ext>
          </a:extLst>
        </xdr:cNvPr>
        <xdr:cNvCxnSpPr/>
      </xdr:nvCxnSpPr>
      <xdr:spPr>
        <a:xfrm>
          <a:off x="4105275"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1" name="【福祉施設】&#10;有形固定資産減価償却率最大値テキスト">
          <a:extLst>
            <a:ext uri="{FF2B5EF4-FFF2-40B4-BE49-F238E27FC236}">
              <a16:creationId xmlns:a16="http://schemas.microsoft.com/office/drawing/2014/main" id="{CC3AA88C-7421-4902-AA4F-FC7A660F67D7}"/>
            </a:ext>
          </a:extLst>
        </xdr:cNvPr>
        <xdr:cNvSpPr txBox="1"/>
      </xdr:nvSpPr>
      <xdr:spPr>
        <a:xfrm>
          <a:off x="42195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2" name="直線コネクタ 291">
          <a:extLst>
            <a:ext uri="{FF2B5EF4-FFF2-40B4-BE49-F238E27FC236}">
              <a16:creationId xmlns:a16="http://schemas.microsoft.com/office/drawing/2014/main" id="{DF66AFE2-5FDC-45A1-9FC1-E2F40FBE3F6E}"/>
            </a:ext>
          </a:extLst>
        </xdr:cNvPr>
        <xdr:cNvCxnSpPr/>
      </xdr:nvCxnSpPr>
      <xdr:spPr>
        <a:xfrm>
          <a:off x="4105275"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0F30F6C2-DE75-478C-87D8-6222EE2E66AE}"/>
            </a:ext>
          </a:extLst>
        </xdr:cNvPr>
        <xdr:cNvSpPr txBox="1"/>
      </xdr:nvSpPr>
      <xdr:spPr>
        <a:xfrm>
          <a:off x="4219575" y="13056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294" name="フローチャート: 判断 293">
          <a:extLst>
            <a:ext uri="{FF2B5EF4-FFF2-40B4-BE49-F238E27FC236}">
              <a16:creationId xmlns:a16="http://schemas.microsoft.com/office/drawing/2014/main" id="{D0336BBA-6C28-4706-AC29-25642BF2B70C}"/>
            </a:ext>
          </a:extLst>
        </xdr:cNvPr>
        <xdr:cNvSpPr/>
      </xdr:nvSpPr>
      <xdr:spPr>
        <a:xfrm>
          <a:off x="4124325" y="13192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295" name="フローチャート: 判断 294">
          <a:extLst>
            <a:ext uri="{FF2B5EF4-FFF2-40B4-BE49-F238E27FC236}">
              <a16:creationId xmlns:a16="http://schemas.microsoft.com/office/drawing/2014/main" id="{9BF5182B-DEF7-4B49-AABC-BDB5685A30F6}"/>
            </a:ext>
          </a:extLst>
        </xdr:cNvPr>
        <xdr:cNvSpPr/>
      </xdr:nvSpPr>
      <xdr:spPr>
        <a:xfrm>
          <a:off x="3381375" y="132575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296" name="フローチャート: 判断 295">
          <a:extLst>
            <a:ext uri="{FF2B5EF4-FFF2-40B4-BE49-F238E27FC236}">
              <a16:creationId xmlns:a16="http://schemas.microsoft.com/office/drawing/2014/main" id="{DE6ADE3A-6E89-4BBA-950F-118FA7F9089B}"/>
            </a:ext>
          </a:extLst>
        </xdr:cNvPr>
        <xdr:cNvSpPr/>
      </xdr:nvSpPr>
      <xdr:spPr>
        <a:xfrm>
          <a:off x="2571750" y="132314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53339</xdr:rowOff>
    </xdr:from>
    <xdr:to>
      <xdr:col>10</xdr:col>
      <xdr:colOff>165100</xdr:colOff>
      <xdr:row>81</xdr:row>
      <xdr:rowOff>154939</xdr:rowOff>
    </xdr:to>
    <xdr:sp macro="" textlink="">
      <xdr:nvSpPr>
        <xdr:cNvPr id="297" name="フローチャート: 判断 296">
          <a:extLst>
            <a:ext uri="{FF2B5EF4-FFF2-40B4-BE49-F238E27FC236}">
              <a16:creationId xmlns:a16="http://schemas.microsoft.com/office/drawing/2014/main" id="{1CD1F17B-5BC9-42FB-8F71-3663C3826221}"/>
            </a:ext>
          </a:extLst>
        </xdr:cNvPr>
        <xdr:cNvSpPr/>
      </xdr:nvSpPr>
      <xdr:spPr>
        <a:xfrm>
          <a:off x="1781175" y="1317561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298" name="フローチャート: 判断 297">
          <a:extLst>
            <a:ext uri="{FF2B5EF4-FFF2-40B4-BE49-F238E27FC236}">
              <a16:creationId xmlns:a16="http://schemas.microsoft.com/office/drawing/2014/main" id="{C900E545-C10F-4938-B932-A4FF9CD132AE}"/>
            </a:ext>
          </a:extLst>
        </xdr:cNvPr>
        <xdr:cNvSpPr/>
      </xdr:nvSpPr>
      <xdr:spPr>
        <a:xfrm>
          <a:off x="981075" y="131038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EA532A1-CFA0-4DB8-98A4-3151CED20269}"/>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6E8CBD0-E94B-41B1-BA43-C4505F8BF85E}"/>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F2834EC-BE7E-4586-9BA6-C0B0BBAA3F79}"/>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FB02716-DC00-4354-A45F-00E01AA37708}"/>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1054F9F-B1BD-4FCA-942C-6BC64A04FE1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91439</xdr:rowOff>
    </xdr:from>
    <xdr:to>
      <xdr:col>24</xdr:col>
      <xdr:colOff>114300</xdr:colOff>
      <xdr:row>82</xdr:row>
      <xdr:rowOff>21589</xdr:rowOff>
    </xdr:to>
    <xdr:sp macro="" textlink="">
      <xdr:nvSpPr>
        <xdr:cNvPr id="304" name="楕円 303">
          <a:extLst>
            <a:ext uri="{FF2B5EF4-FFF2-40B4-BE49-F238E27FC236}">
              <a16:creationId xmlns:a16="http://schemas.microsoft.com/office/drawing/2014/main" id="{6AA381D8-8CB2-419B-B719-0780286D1A1C}"/>
            </a:ext>
          </a:extLst>
        </xdr:cNvPr>
        <xdr:cNvSpPr/>
      </xdr:nvSpPr>
      <xdr:spPr>
        <a:xfrm>
          <a:off x="4124325" y="132137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69866</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4FA90402-A7DE-4AAC-87CF-73B0F1E60562}"/>
            </a:ext>
          </a:extLst>
        </xdr:cNvPr>
        <xdr:cNvSpPr txBox="1"/>
      </xdr:nvSpPr>
      <xdr:spPr>
        <a:xfrm>
          <a:off x="4219575"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88900</xdr:rowOff>
    </xdr:from>
    <xdr:to>
      <xdr:col>20</xdr:col>
      <xdr:colOff>38100</xdr:colOff>
      <xdr:row>82</xdr:row>
      <xdr:rowOff>19050</xdr:rowOff>
    </xdr:to>
    <xdr:sp macro="" textlink="">
      <xdr:nvSpPr>
        <xdr:cNvPr id="306" name="楕円 305">
          <a:extLst>
            <a:ext uri="{FF2B5EF4-FFF2-40B4-BE49-F238E27FC236}">
              <a16:creationId xmlns:a16="http://schemas.microsoft.com/office/drawing/2014/main" id="{70727A4C-6ECD-49D5-9373-A7DE4F851D76}"/>
            </a:ext>
          </a:extLst>
        </xdr:cNvPr>
        <xdr:cNvSpPr/>
      </xdr:nvSpPr>
      <xdr:spPr>
        <a:xfrm>
          <a:off x="3381375" y="13211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139700</xdr:rowOff>
    </xdr:from>
    <xdr:to>
      <xdr:col>24</xdr:col>
      <xdr:colOff>63500</xdr:colOff>
      <xdr:row>81</xdr:row>
      <xdr:rowOff>142239</xdr:rowOff>
    </xdr:to>
    <xdr:cxnSp macro="">
      <xdr:nvCxnSpPr>
        <xdr:cNvPr id="307" name="直線コネクタ 306">
          <a:extLst>
            <a:ext uri="{FF2B5EF4-FFF2-40B4-BE49-F238E27FC236}">
              <a16:creationId xmlns:a16="http://schemas.microsoft.com/office/drawing/2014/main" id="{9AE0FE1B-9FF5-4364-98BA-8802B3C9FD20}"/>
            </a:ext>
          </a:extLst>
        </xdr:cNvPr>
        <xdr:cNvCxnSpPr/>
      </xdr:nvCxnSpPr>
      <xdr:spPr>
        <a:xfrm>
          <a:off x="3429000" y="13268325"/>
          <a:ext cx="752475"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62230</xdr:rowOff>
    </xdr:from>
    <xdr:to>
      <xdr:col>15</xdr:col>
      <xdr:colOff>101600</xdr:colOff>
      <xdr:row>81</xdr:row>
      <xdr:rowOff>163830</xdr:rowOff>
    </xdr:to>
    <xdr:sp macro="" textlink="">
      <xdr:nvSpPr>
        <xdr:cNvPr id="308" name="楕円 307">
          <a:extLst>
            <a:ext uri="{FF2B5EF4-FFF2-40B4-BE49-F238E27FC236}">
              <a16:creationId xmlns:a16="http://schemas.microsoft.com/office/drawing/2014/main" id="{1C661F40-35BF-4537-BBCC-2B1EB69007BF}"/>
            </a:ext>
          </a:extLst>
        </xdr:cNvPr>
        <xdr:cNvSpPr/>
      </xdr:nvSpPr>
      <xdr:spPr>
        <a:xfrm>
          <a:off x="2571750" y="131908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113030</xdr:rowOff>
    </xdr:from>
    <xdr:to>
      <xdr:col>19</xdr:col>
      <xdr:colOff>177800</xdr:colOff>
      <xdr:row>81</xdr:row>
      <xdr:rowOff>139700</xdr:rowOff>
    </xdr:to>
    <xdr:cxnSp macro="">
      <xdr:nvCxnSpPr>
        <xdr:cNvPr id="309" name="直線コネクタ 308">
          <a:extLst>
            <a:ext uri="{FF2B5EF4-FFF2-40B4-BE49-F238E27FC236}">
              <a16:creationId xmlns:a16="http://schemas.microsoft.com/office/drawing/2014/main" id="{96179B29-6290-4FF4-8C8B-1415186CF1D4}"/>
            </a:ext>
          </a:extLst>
        </xdr:cNvPr>
        <xdr:cNvCxnSpPr/>
      </xdr:nvCxnSpPr>
      <xdr:spPr>
        <a:xfrm>
          <a:off x="2619375" y="13238480"/>
          <a:ext cx="809625"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38100</xdr:rowOff>
    </xdr:from>
    <xdr:to>
      <xdr:col>10</xdr:col>
      <xdr:colOff>165100</xdr:colOff>
      <xdr:row>81</xdr:row>
      <xdr:rowOff>139700</xdr:rowOff>
    </xdr:to>
    <xdr:sp macro="" textlink="">
      <xdr:nvSpPr>
        <xdr:cNvPr id="310" name="楕円 309">
          <a:extLst>
            <a:ext uri="{FF2B5EF4-FFF2-40B4-BE49-F238E27FC236}">
              <a16:creationId xmlns:a16="http://schemas.microsoft.com/office/drawing/2014/main" id="{7CF6AAC8-EF01-43A5-B5FD-82BD4EA9F640}"/>
            </a:ext>
          </a:extLst>
        </xdr:cNvPr>
        <xdr:cNvSpPr/>
      </xdr:nvSpPr>
      <xdr:spPr>
        <a:xfrm>
          <a:off x="1781175" y="131635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88900</xdr:rowOff>
    </xdr:from>
    <xdr:to>
      <xdr:col>15</xdr:col>
      <xdr:colOff>50800</xdr:colOff>
      <xdr:row>81</xdr:row>
      <xdr:rowOff>113030</xdr:rowOff>
    </xdr:to>
    <xdr:cxnSp macro="">
      <xdr:nvCxnSpPr>
        <xdr:cNvPr id="311" name="直線コネクタ 310">
          <a:extLst>
            <a:ext uri="{FF2B5EF4-FFF2-40B4-BE49-F238E27FC236}">
              <a16:creationId xmlns:a16="http://schemas.microsoft.com/office/drawing/2014/main" id="{4F606713-875E-44E6-AC99-0A5F8835C0B2}"/>
            </a:ext>
          </a:extLst>
        </xdr:cNvPr>
        <xdr:cNvCxnSpPr/>
      </xdr:nvCxnSpPr>
      <xdr:spPr>
        <a:xfrm>
          <a:off x="1828800" y="13211175"/>
          <a:ext cx="790575" cy="27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33020</xdr:rowOff>
    </xdr:from>
    <xdr:to>
      <xdr:col>6</xdr:col>
      <xdr:colOff>38100</xdr:colOff>
      <xdr:row>81</xdr:row>
      <xdr:rowOff>134620</xdr:rowOff>
    </xdr:to>
    <xdr:sp macro="" textlink="">
      <xdr:nvSpPr>
        <xdr:cNvPr id="312" name="楕円 311">
          <a:extLst>
            <a:ext uri="{FF2B5EF4-FFF2-40B4-BE49-F238E27FC236}">
              <a16:creationId xmlns:a16="http://schemas.microsoft.com/office/drawing/2014/main" id="{7C05C22E-9F5B-473E-B516-1E62A31FB55D}"/>
            </a:ext>
          </a:extLst>
        </xdr:cNvPr>
        <xdr:cNvSpPr/>
      </xdr:nvSpPr>
      <xdr:spPr>
        <a:xfrm>
          <a:off x="981075" y="13155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83820</xdr:rowOff>
    </xdr:from>
    <xdr:to>
      <xdr:col>10</xdr:col>
      <xdr:colOff>114300</xdr:colOff>
      <xdr:row>81</xdr:row>
      <xdr:rowOff>88900</xdr:rowOff>
    </xdr:to>
    <xdr:cxnSp macro="">
      <xdr:nvCxnSpPr>
        <xdr:cNvPr id="313" name="直線コネクタ 312">
          <a:extLst>
            <a:ext uri="{FF2B5EF4-FFF2-40B4-BE49-F238E27FC236}">
              <a16:creationId xmlns:a16="http://schemas.microsoft.com/office/drawing/2014/main" id="{37277DF3-7652-4B5D-87C1-4509C48BEF2A}"/>
            </a:ext>
          </a:extLst>
        </xdr:cNvPr>
        <xdr:cNvCxnSpPr/>
      </xdr:nvCxnSpPr>
      <xdr:spPr>
        <a:xfrm>
          <a:off x="1028700" y="1321244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53357</xdr:rowOff>
    </xdr:from>
    <xdr:ext cx="405111" cy="259045"/>
    <xdr:sp macro="" textlink="">
      <xdr:nvSpPr>
        <xdr:cNvPr id="314" name="n_1aveValue【福祉施設】&#10;有形固定資産減価償却率">
          <a:extLst>
            <a:ext uri="{FF2B5EF4-FFF2-40B4-BE49-F238E27FC236}">
              <a16:creationId xmlns:a16="http://schemas.microsoft.com/office/drawing/2014/main" id="{2130FD86-32AC-4F61-A152-9A4C11405C97}"/>
            </a:ext>
          </a:extLst>
        </xdr:cNvPr>
        <xdr:cNvSpPr txBox="1"/>
      </xdr:nvSpPr>
      <xdr:spPr>
        <a:xfrm>
          <a:off x="323914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24147</xdr:rowOff>
    </xdr:from>
    <xdr:ext cx="405111" cy="259045"/>
    <xdr:sp macro="" textlink="">
      <xdr:nvSpPr>
        <xdr:cNvPr id="315" name="n_2aveValue【福祉施設】&#10;有形固定資産減価償却率">
          <a:extLst>
            <a:ext uri="{FF2B5EF4-FFF2-40B4-BE49-F238E27FC236}">
              <a16:creationId xmlns:a16="http://schemas.microsoft.com/office/drawing/2014/main" id="{130945A5-6CDE-4270-9C9D-FBE454CCC241}"/>
            </a:ext>
          </a:extLst>
        </xdr:cNvPr>
        <xdr:cNvSpPr txBox="1"/>
      </xdr:nvSpPr>
      <xdr:spPr>
        <a:xfrm>
          <a:off x="2439044" y="1331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146066</xdr:rowOff>
    </xdr:from>
    <xdr:ext cx="405111" cy="259045"/>
    <xdr:sp macro="" textlink="">
      <xdr:nvSpPr>
        <xdr:cNvPr id="316" name="n_3aveValue【福祉施設】&#10;有形固定資産減価償却率">
          <a:extLst>
            <a:ext uri="{FF2B5EF4-FFF2-40B4-BE49-F238E27FC236}">
              <a16:creationId xmlns:a16="http://schemas.microsoft.com/office/drawing/2014/main" id="{2EBC262E-B52D-4BEA-8D83-671FFACD5B0C}"/>
            </a:ext>
          </a:extLst>
        </xdr:cNvPr>
        <xdr:cNvSpPr txBox="1"/>
      </xdr:nvSpPr>
      <xdr:spPr>
        <a:xfrm>
          <a:off x="1648469" y="13268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90188</xdr:rowOff>
    </xdr:from>
    <xdr:ext cx="405111" cy="259045"/>
    <xdr:sp macro="" textlink="">
      <xdr:nvSpPr>
        <xdr:cNvPr id="317" name="n_4aveValue【福祉施設】&#10;有形固定資産減価償却率">
          <a:extLst>
            <a:ext uri="{FF2B5EF4-FFF2-40B4-BE49-F238E27FC236}">
              <a16:creationId xmlns:a16="http://schemas.microsoft.com/office/drawing/2014/main" id="{F8C13B83-383A-4A18-9819-C55CC90EBC4A}"/>
            </a:ext>
          </a:extLst>
        </xdr:cNvPr>
        <xdr:cNvSpPr txBox="1"/>
      </xdr:nvSpPr>
      <xdr:spPr>
        <a:xfrm>
          <a:off x="848369" y="12888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35577</xdr:rowOff>
    </xdr:from>
    <xdr:ext cx="405111" cy="259045"/>
    <xdr:sp macro="" textlink="">
      <xdr:nvSpPr>
        <xdr:cNvPr id="318" name="n_1mainValue【福祉施設】&#10;有形固定資産減価償却率">
          <a:extLst>
            <a:ext uri="{FF2B5EF4-FFF2-40B4-BE49-F238E27FC236}">
              <a16:creationId xmlns:a16="http://schemas.microsoft.com/office/drawing/2014/main" id="{2EBE8C34-236C-4F39-ABA4-82FA563C5B65}"/>
            </a:ext>
          </a:extLst>
        </xdr:cNvPr>
        <xdr:cNvSpPr txBox="1"/>
      </xdr:nvSpPr>
      <xdr:spPr>
        <a:xfrm>
          <a:off x="3239144" y="1299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8907</xdr:rowOff>
    </xdr:from>
    <xdr:ext cx="405111" cy="259045"/>
    <xdr:sp macro="" textlink="">
      <xdr:nvSpPr>
        <xdr:cNvPr id="319" name="n_2mainValue【福祉施設】&#10;有形固定資産減価償却率">
          <a:extLst>
            <a:ext uri="{FF2B5EF4-FFF2-40B4-BE49-F238E27FC236}">
              <a16:creationId xmlns:a16="http://schemas.microsoft.com/office/drawing/2014/main" id="{1FE4030B-14A5-4E9A-8D9E-943824730DC5}"/>
            </a:ext>
          </a:extLst>
        </xdr:cNvPr>
        <xdr:cNvSpPr txBox="1"/>
      </xdr:nvSpPr>
      <xdr:spPr>
        <a:xfrm>
          <a:off x="2439044" y="1297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156227</xdr:rowOff>
    </xdr:from>
    <xdr:ext cx="405111" cy="259045"/>
    <xdr:sp macro="" textlink="">
      <xdr:nvSpPr>
        <xdr:cNvPr id="320" name="n_3mainValue【福祉施設】&#10;有形固定資産減価償却率">
          <a:extLst>
            <a:ext uri="{FF2B5EF4-FFF2-40B4-BE49-F238E27FC236}">
              <a16:creationId xmlns:a16="http://schemas.microsoft.com/office/drawing/2014/main" id="{3F2A6C29-143F-437A-B257-D55FDCE64984}"/>
            </a:ext>
          </a:extLst>
        </xdr:cNvPr>
        <xdr:cNvSpPr txBox="1"/>
      </xdr:nvSpPr>
      <xdr:spPr>
        <a:xfrm>
          <a:off x="1648469" y="1296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125747</xdr:rowOff>
    </xdr:from>
    <xdr:ext cx="405111" cy="259045"/>
    <xdr:sp macro="" textlink="">
      <xdr:nvSpPr>
        <xdr:cNvPr id="321" name="n_4mainValue【福祉施設】&#10;有形固定資産減価償却率">
          <a:extLst>
            <a:ext uri="{FF2B5EF4-FFF2-40B4-BE49-F238E27FC236}">
              <a16:creationId xmlns:a16="http://schemas.microsoft.com/office/drawing/2014/main" id="{495B47E6-14A5-469E-A3E6-55F275AC8A7E}"/>
            </a:ext>
          </a:extLst>
        </xdr:cNvPr>
        <xdr:cNvSpPr txBox="1"/>
      </xdr:nvSpPr>
      <xdr:spPr>
        <a:xfrm>
          <a:off x="848369" y="1324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E8B5519-CC06-4CEF-B228-0F962AD18A89}"/>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3A78004F-C36D-4B1B-9961-1649554DFA4A}"/>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E204EE32-563C-4236-A8A2-50933F862228}"/>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B062973F-4D6E-470D-9625-C9B3CC939984}"/>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A35E176-E496-4A54-B87F-7B6C9F0DCB52}"/>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A80995D2-BD13-4105-BF27-A4908B329A41}"/>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8B672EE-B71A-412A-984D-DD248D7B0BAA}"/>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4746164-C7A6-4D53-A763-596A20978FB5}"/>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64F82E3E-ED83-49E9-B704-11DDF9AEF57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4D24B62-8783-4A90-A5BD-F2BBB20D5425}"/>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017C16A2-B033-4356-B664-19322ECA14A8}"/>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4D6A53E1-6F35-461A-84EE-019E5EC87509}"/>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823FFC9-9992-4841-9606-07DBA7326D9F}"/>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7106C3E4-86DB-4179-958E-2E286BA14759}"/>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2C177E4F-7DF3-4D11-8526-7FAA0870153D}"/>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504E9F76-293F-41A4-8B14-48580372CA8D}"/>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FA3B0307-3FB7-4930-B41C-E8FF78EE8117}"/>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B5E90FB7-E9A6-4627-8717-8283A874DEB5}"/>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F2A4FEDA-53EC-422B-AB2E-7EEB0D765F1F}"/>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9F86207D-D1C1-4ED8-A23D-D05B370813DF}"/>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5550FB2A-60D6-46C6-8640-B6591D0C1921}"/>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665FB4CB-B368-4752-8F4E-7171B1FC2F7F}"/>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a:extLst>
            <a:ext uri="{FF2B5EF4-FFF2-40B4-BE49-F238E27FC236}">
              <a16:creationId xmlns:a16="http://schemas.microsoft.com/office/drawing/2014/main" id="{B5AE6746-0589-4261-8B21-D8680280E68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345" name="直線コネクタ 344">
          <a:extLst>
            <a:ext uri="{FF2B5EF4-FFF2-40B4-BE49-F238E27FC236}">
              <a16:creationId xmlns:a16="http://schemas.microsoft.com/office/drawing/2014/main" id="{B89B48A1-530F-43DF-AA3F-4965F2A38C80}"/>
            </a:ext>
          </a:extLst>
        </xdr:cNvPr>
        <xdr:cNvCxnSpPr/>
      </xdr:nvCxnSpPr>
      <xdr:spPr>
        <a:xfrm flipV="1">
          <a:off x="9429115" y="12823698"/>
          <a:ext cx="0" cy="1215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346" name="【福祉施設】&#10;一人当たり面積最小値テキスト">
          <a:extLst>
            <a:ext uri="{FF2B5EF4-FFF2-40B4-BE49-F238E27FC236}">
              <a16:creationId xmlns:a16="http://schemas.microsoft.com/office/drawing/2014/main" id="{AEBD70EE-08EB-436A-B23D-F8DC3FF95AD9}"/>
            </a:ext>
          </a:extLst>
        </xdr:cNvPr>
        <xdr:cNvSpPr txBox="1"/>
      </xdr:nvSpPr>
      <xdr:spPr>
        <a:xfrm>
          <a:off x="9467850" y="140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347" name="直線コネクタ 346">
          <a:extLst>
            <a:ext uri="{FF2B5EF4-FFF2-40B4-BE49-F238E27FC236}">
              <a16:creationId xmlns:a16="http://schemas.microsoft.com/office/drawing/2014/main" id="{F188B620-BB23-41FF-8272-19C63C834CB2}"/>
            </a:ext>
          </a:extLst>
        </xdr:cNvPr>
        <xdr:cNvCxnSpPr/>
      </xdr:nvCxnSpPr>
      <xdr:spPr>
        <a:xfrm>
          <a:off x="9363075" y="140387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8" name="【福祉施設】&#10;一人当たり面積最大値テキスト">
          <a:extLst>
            <a:ext uri="{FF2B5EF4-FFF2-40B4-BE49-F238E27FC236}">
              <a16:creationId xmlns:a16="http://schemas.microsoft.com/office/drawing/2014/main" id="{DE3B7AF5-D493-4984-9D2D-8D61C2115E2A}"/>
            </a:ext>
          </a:extLst>
        </xdr:cNvPr>
        <xdr:cNvSpPr txBox="1"/>
      </xdr:nvSpPr>
      <xdr:spPr>
        <a:xfrm>
          <a:off x="9467850" y="1262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9" name="直線コネクタ 348">
          <a:extLst>
            <a:ext uri="{FF2B5EF4-FFF2-40B4-BE49-F238E27FC236}">
              <a16:creationId xmlns:a16="http://schemas.microsoft.com/office/drawing/2014/main" id="{737B1B78-F830-472D-9E18-C643A476CA3F}"/>
            </a:ext>
          </a:extLst>
        </xdr:cNvPr>
        <xdr:cNvCxnSpPr/>
      </xdr:nvCxnSpPr>
      <xdr:spPr>
        <a:xfrm>
          <a:off x="9363075" y="128236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350" name="【福祉施設】&#10;一人当たり面積平均値テキスト">
          <a:extLst>
            <a:ext uri="{FF2B5EF4-FFF2-40B4-BE49-F238E27FC236}">
              <a16:creationId xmlns:a16="http://schemas.microsoft.com/office/drawing/2014/main" id="{2F83FFA5-2B8A-4A13-95E8-8AB94B619769}"/>
            </a:ext>
          </a:extLst>
        </xdr:cNvPr>
        <xdr:cNvSpPr txBox="1"/>
      </xdr:nvSpPr>
      <xdr:spPr>
        <a:xfrm>
          <a:off x="9467850" y="13831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351" name="フローチャート: 判断 350">
          <a:extLst>
            <a:ext uri="{FF2B5EF4-FFF2-40B4-BE49-F238E27FC236}">
              <a16:creationId xmlns:a16="http://schemas.microsoft.com/office/drawing/2014/main" id="{2D59792F-AA84-4CFF-AA84-A38CCA3547DC}"/>
            </a:ext>
          </a:extLst>
        </xdr:cNvPr>
        <xdr:cNvSpPr/>
      </xdr:nvSpPr>
      <xdr:spPr>
        <a:xfrm>
          <a:off x="9401175" y="1385658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352" name="フローチャート: 判断 351">
          <a:extLst>
            <a:ext uri="{FF2B5EF4-FFF2-40B4-BE49-F238E27FC236}">
              <a16:creationId xmlns:a16="http://schemas.microsoft.com/office/drawing/2014/main" id="{8D07BB95-78F9-4A5B-8714-38CBA1B5AC20}"/>
            </a:ext>
          </a:extLst>
        </xdr:cNvPr>
        <xdr:cNvSpPr/>
      </xdr:nvSpPr>
      <xdr:spPr>
        <a:xfrm>
          <a:off x="8639175" y="138667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353" name="フローチャート: 判断 352">
          <a:extLst>
            <a:ext uri="{FF2B5EF4-FFF2-40B4-BE49-F238E27FC236}">
              <a16:creationId xmlns:a16="http://schemas.microsoft.com/office/drawing/2014/main" id="{8D35EED7-4821-47AC-9E73-0568C8847470}"/>
            </a:ext>
          </a:extLst>
        </xdr:cNvPr>
        <xdr:cNvSpPr/>
      </xdr:nvSpPr>
      <xdr:spPr>
        <a:xfrm>
          <a:off x="7839075" y="138802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92075</xdr:rowOff>
    </xdr:from>
    <xdr:to>
      <xdr:col>41</xdr:col>
      <xdr:colOff>101600</xdr:colOff>
      <xdr:row>86</xdr:row>
      <xdr:rowOff>22225</xdr:rowOff>
    </xdr:to>
    <xdr:sp macro="" textlink="">
      <xdr:nvSpPr>
        <xdr:cNvPr id="354" name="フローチャート: 判断 353">
          <a:extLst>
            <a:ext uri="{FF2B5EF4-FFF2-40B4-BE49-F238E27FC236}">
              <a16:creationId xmlns:a16="http://schemas.microsoft.com/office/drawing/2014/main" id="{537A167D-0409-47BD-A660-8B3DF016FECF}"/>
            </a:ext>
          </a:extLst>
        </xdr:cNvPr>
        <xdr:cNvSpPr/>
      </xdr:nvSpPr>
      <xdr:spPr>
        <a:xfrm>
          <a:off x="7029450" y="13865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100837</xdr:rowOff>
    </xdr:from>
    <xdr:to>
      <xdr:col>36</xdr:col>
      <xdr:colOff>165100</xdr:colOff>
      <xdr:row>86</xdr:row>
      <xdr:rowOff>30987</xdr:rowOff>
    </xdr:to>
    <xdr:sp macro="" textlink="">
      <xdr:nvSpPr>
        <xdr:cNvPr id="355" name="フローチャート: 判断 354">
          <a:extLst>
            <a:ext uri="{FF2B5EF4-FFF2-40B4-BE49-F238E27FC236}">
              <a16:creationId xmlns:a16="http://schemas.microsoft.com/office/drawing/2014/main" id="{A53F1494-2577-495C-9CBE-ABD8327648ED}"/>
            </a:ext>
          </a:extLst>
        </xdr:cNvPr>
        <xdr:cNvSpPr/>
      </xdr:nvSpPr>
      <xdr:spPr>
        <a:xfrm>
          <a:off x="6238875" y="1387716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1FF368B-4C16-41C6-8BE8-1CB4F982915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99A3BEC-B0FA-4A5F-BB39-BCB2930FB391}"/>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69812A6-C14F-4959-B921-8FAF291A7B0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A8D5F9A4-7221-4D9C-9695-1A4C4BDF6CC8}"/>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8391133-F0A8-454F-9646-62AF87E8A952}"/>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42735</xdr:rowOff>
    </xdr:from>
    <xdr:to>
      <xdr:col>55</xdr:col>
      <xdr:colOff>50800</xdr:colOff>
      <xdr:row>85</xdr:row>
      <xdr:rowOff>144335</xdr:rowOff>
    </xdr:to>
    <xdr:sp macro="" textlink="">
      <xdr:nvSpPr>
        <xdr:cNvPr id="361" name="楕円 360">
          <a:extLst>
            <a:ext uri="{FF2B5EF4-FFF2-40B4-BE49-F238E27FC236}">
              <a16:creationId xmlns:a16="http://schemas.microsoft.com/office/drawing/2014/main" id="{1A0FF3AD-0D44-4B3E-A6EB-33F59B22F204}"/>
            </a:ext>
          </a:extLst>
        </xdr:cNvPr>
        <xdr:cNvSpPr/>
      </xdr:nvSpPr>
      <xdr:spPr>
        <a:xfrm>
          <a:off x="9401175" y="1381906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65612</xdr:rowOff>
    </xdr:from>
    <xdr:ext cx="469744" cy="259045"/>
    <xdr:sp macro="" textlink="">
      <xdr:nvSpPr>
        <xdr:cNvPr id="362" name="【福祉施設】&#10;一人当たり面積該当値テキスト">
          <a:extLst>
            <a:ext uri="{FF2B5EF4-FFF2-40B4-BE49-F238E27FC236}">
              <a16:creationId xmlns:a16="http://schemas.microsoft.com/office/drawing/2014/main" id="{FA839F48-41C1-402B-AE85-4B4A64D55EF2}"/>
            </a:ext>
          </a:extLst>
        </xdr:cNvPr>
        <xdr:cNvSpPr txBox="1"/>
      </xdr:nvSpPr>
      <xdr:spPr>
        <a:xfrm>
          <a:off x="9467850" y="1368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46926</xdr:rowOff>
    </xdr:from>
    <xdr:to>
      <xdr:col>50</xdr:col>
      <xdr:colOff>165100</xdr:colOff>
      <xdr:row>85</xdr:row>
      <xdr:rowOff>148526</xdr:rowOff>
    </xdr:to>
    <xdr:sp macro="" textlink="">
      <xdr:nvSpPr>
        <xdr:cNvPr id="363" name="楕円 362">
          <a:extLst>
            <a:ext uri="{FF2B5EF4-FFF2-40B4-BE49-F238E27FC236}">
              <a16:creationId xmlns:a16="http://schemas.microsoft.com/office/drawing/2014/main" id="{79CAD876-3892-4F69-A1FA-E19383DE5D44}"/>
            </a:ext>
          </a:extLst>
        </xdr:cNvPr>
        <xdr:cNvSpPr/>
      </xdr:nvSpPr>
      <xdr:spPr>
        <a:xfrm>
          <a:off x="8639175" y="1382325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93535</xdr:rowOff>
    </xdr:from>
    <xdr:to>
      <xdr:col>55</xdr:col>
      <xdr:colOff>0</xdr:colOff>
      <xdr:row>85</xdr:row>
      <xdr:rowOff>97726</xdr:rowOff>
    </xdr:to>
    <xdr:cxnSp macro="">
      <xdr:nvCxnSpPr>
        <xdr:cNvPr id="364" name="直線コネクタ 363">
          <a:extLst>
            <a:ext uri="{FF2B5EF4-FFF2-40B4-BE49-F238E27FC236}">
              <a16:creationId xmlns:a16="http://schemas.microsoft.com/office/drawing/2014/main" id="{BE6F05CC-3BAF-48D3-BC88-AA9232D95F09}"/>
            </a:ext>
          </a:extLst>
        </xdr:cNvPr>
        <xdr:cNvCxnSpPr/>
      </xdr:nvCxnSpPr>
      <xdr:spPr>
        <a:xfrm flipV="1">
          <a:off x="8686800" y="13866685"/>
          <a:ext cx="74295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51308</xdr:rowOff>
    </xdr:from>
    <xdr:to>
      <xdr:col>46</xdr:col>
      <xdr:colOff>38100</xdr:colOff>
      <xdr:row>85</xdr:row>
      <xdr:rowOff>152908</xdr:rowOff>
    </xdr:to>
    <xdr:sp macro="" textlink="">
      <xdr:nvSpPr>
        <xdr:cNvPr id="365" name="楕円 364">
          <a:extLst>
            <a:ext uri="{FF2B5EF4-FFF2-40B4-BE49-F238E27FC236}">
              <a16:creationId xmlns:a16="http://schemas.microsoft.com/office/drawing/2014/main" id="{55509022-02CD-404F-80CD-349E03D82043}"/>
            </a:ext>
          </a:extLst>
        </xdr:cNvPr>
        <xdr:cNvSpPr/>
      </xdr:nvSpPr>
      <xdr:spPr>
        <a:xfrm>
          <a:off x="7839075" y="138212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97726</xdr:rowOff>
    </xdr:from>
    <xdr:to>
      <xdr:col>50</xdr:col>
      <xdr:colOff>114300</xdr:colOff>
      <xdr:row>85</xdr:row>
      <xdr:rowOff>102108</xdr:rowOff>
    </xdr:to>
    <xdr:cxnSp macro="">
      <xdr:nvCxnSpPr>
        <xdr:cNvPr id="366" name="直線コネクタ 365">
          <a:extLst>
            <a:ext uri="{FF2B5EF4-FFF2-40B4-BE49-F238E27FC236}">
              <a16:creationId xmlns:a16="http://schemas.microsoft.com/office/drawing/2014/main" id="{53B6D6F4-082C-4457-949D-B6D0F09BFB64}"/>
            </a:ext>
          </a:extLst>
        </xdr:cNvPr>
        <xdr:cNvCxnSpPr/>
      </xdr:nvCxnSpPr>
      <xdr:spPr>
        <a:xfrm flipV="1">
          <a:off x="7886700" y="13870876"/>
          <a:ext cx="800100" cy="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56451</xdr:rowOff>
    </xdr:from>
    <xdr:to>
      <xdr:col>41</xdr:col>
      <xdr:colOff>101600</xdr:colOff>
      <xdr:row>85</xdr:row>
      <xdr:rowOff>158051</xdr:rowOff>
    </xdr:to>
    <xdr:sp macro="" textlink="">
      <xdr:nvSpPr>
        <xdr:cNvPr id="367" name="楕円 366">
          <a:extLst>
            <a:ext uri="{FF2B5EF4-FFF2-40B4-BE49-F238E27FC236}">
              <a16:creationId xmlns:a16="http://schemas.microsoft.com/office/drawing/2014/main" id="{6C26F77E-E377-46E6-8C89-E9C98C74360B}"/>
            </a:ext>
          </a:extLst>
        </xdr:cNvPr>
        <xdr:cNvSpPr/>
      </xdr:nvSpPr>
      <xdr:spPr>
        <a:xfrm>
          <a:off x="7029450" y="1382960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102108</xdr:rowOff>
    </xdr:from>
    <xdr:to>
      <xdr:col>45</xdr:col>
      <xdr:colOff>177800</xdr:colOff>
      <xdr:row>85</xdr:row>
      <xdr:rowOff>107251</xdr:rowOff>
    </xdr:to>
    <xdr:cxnSp macro="">
      <xdr:nvCxnSpPr>
        <xdr:cNvPr id="368" name="直線コネクタ 367">
          <a:extLst>
            <a:ext uri="{FF2B5EF4-FFF2-40B4-BE49-F238E27FC236}">
              <a16:creationId xmlns:a16="http://schemas.microsoft.com/office/drawing/2014/main" id="{647025EF-53E2-421F-85FD-CEF3E0F382CB}"/>
            </a:ext>
          </a:extLst>
        </xdr:cNvPr>
        <xdr:cNvCxnSpPr/>
      </xdr:nvCxnSpPr>
      <xdr:spPr>
        <a:xfrm flipV="1">
          <a:off x="7077075" y="13878433"/>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59310</xdr:rowOff>
    </xdr:from>
    <xdr:to>
      <xdr:col>36</xdr:col>
      <xdr:colOff>165100</xdr:colOff>
      <xdr:row>85</xdr:row>
      <xdr:rowOff>160910</xdr:rowOff>
    </xdr:to>
    <xdr:sp macro="" textlink="">
      <xdr:nvSpPr>
        <xdr:cNvPr id="369" name="楕円 368">
          <a:extLst>
            <a:ext uri="{FF2B5EF4-FFF2-40B4-BE49-F238E27FC236}">
              <a16:creationId xmlns:a16="http://schemas.microsoft.com/office/drawing/2014/main" id="{6A767D45-D42B-4F8D-9BAE-BF10542F5617}"/>
            </a:ext>
          </a:extLst>
        </xdr:cNvPr>
        <xdr:cNvSpPr/>
      </xdr:nvSpPr>
      <xdr:spPr>
        <a:xfrm>
          <a:off x="6238875" y="138324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107251</xdr:rowOff>
    </xdr:from>
    <xdr:to>
      <xdr:col>41</xdr:col>
      <xdr:colOff>50800</xdr:colOff>
      <xdr:row>85</xdr:row>
      <xdr:rowOff>110110</xdr:rowOff>
    </xdr:to>
    <xdr:cxnSp macro="">
      <xdr:nvCxnSpPr>
        <xdr:cNvPr id="370" name="直線コネクタ 369">
          <a:extLst>
            <a:ext uri="{FF2B5EF4-FFF2-40B4-BE49-F238E27FC236}">
              <a16:creationId xmlns:a16="http://schemas.microsoft.com/office/drawing/2014/main" id="{8E0A0606-FEBA-497D-927B-E41C8A5C20CB}"/>
            </a:ext>
          </a:extLst>
        </xdr:cNvPr>
        <xdr:cNvCxnSpPr/>
      </xdr:nvCxnSpPr>
      <xdr:spPr>
        <a:xfrm flipV="1">
          <a:off x="6286500" y="13877226"/>
          <a:ext cx="790575"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14876</xdr:rowOff>
    </xdr:from>
    <xdr:ext cx="469744" cy="259045"/>
    <xdr:sp macro="" textlink="">
      <xdr:nvSpPr>
        <xdr:cNvPr id="371" name="n_1aveValue【福祉施設】&#10;一人当たり面積">
          <a:extLst>
            <a:ext uri="{FF2B5EF4-FFF2-40B4-BE49-F238E27FC236}">
              <a16:creationId xmlns:a16="http://schemas.microsoft.com/office/drawing/2014/main" id="{0DF5D87E-B6D2-423C-8A0C-8E50E8396C6E}"/>
            </a:ext>
          </a:extLst>
        </xdr:cNvPr>
        <xdr:cNvSpPr txBox="1"/>
      </xdr:nvSpPr>
      <xdr:spPr>
        <a:xfrm>
          <a:off x="8458277" y="1394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25164</xdr:rowOff>
    </xdr:from>
    <xdr:ext cx="469744" cy="259045"/>
    <xdr:sp macro="" textlink="">
      <xdr:nvSpPr>
        <xdr:cNvPr id="372" name="n_2aveValue【福祉施設】&#10;一人当たり面積">
          <a:extLst>
            <a:ext uri="{FF2B5EF4-FFF2-40B4-BE49-F238E27FC236}">
              <a16:creationId xmlns:a16="http://schemas.microsoft.com/office/drawing/2014/main" id="{A04DCEDA-9FFE-47E7-BD34-8FDA2F60F802}"/>
            </a:ext>
          </a:extLst>
        </xdr:cNvPr>
        <xdr:cNvSpPr txBox="1"/>
      </xdr:nvSpPr>
      <xdr:spPr>
        <a:xfrm>
          <a:off x="7677227" y="13963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13352</xdr:rowOff>
    </xdr:from>
    <xdr:ext cx="469744" cy="259045"/>
    <xdr:sp macro="" textlink="">
      <xdr:nvSpPr>
        <xdr:cNvPr id="373" name="n_3aveValue【福祉施設】&#10;一人当たり面積">
          <a:extLst>
            <a:ext uri="{FF2B5EF4-FFF2-40B4-BE49-F238E27FC236}">
              <a16:creationId xmlns:a16="http://schemas.microsoft.com/office/drawing/2014/main" id="{BB7DE3BA-5870-4696-AE2F-2218B275FD1A}"/>
            </a:ext>
          </a:extLst>
        </xdr:cNvPr>
        <xdr:cNvSpPr txBox="1"/>
      </xdr:nvSpPr>
      <xdr:spPr>
        <a:xfrm>
          <a:off x="6867602" y="13945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22114</xdr:rowOff>
    </xdr:from>
    <xdr:ext cx="469744" cy="259045"/>
    <xdr:sp macro="" textlink="">
      <xdr:nvSpPr>
        <xdr:cNvPr id="374" name="n_4aveValue【福祉施設】&#10;一人当たり面積">
          <a:extLst>
            <a:ext uri="{FF2B5EF4-FFF2-40B4-BE49-F238E27FC236}">
              <a16:creationId xmlns:a16="http://schemas.microsoft.com/office/drawing/2014/main" id="{8111CC33-8D93-448D-9C8F-0052BB75B5ED}"/>
            </a:ext>
          </a:extLst>
        </xdr:cNvPr>
        <xdr:cNvSpPr txBox="1"/>
      </xdr:nvSpPr>
      <xdr:spPr>
        <a:xfrm>
          <a:off x="6067502" y="1395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165053</xdr:rowOff>
    </xdr:from>
    <xdr:ext cx="469744" cy="259045"/>
    <xdr:sp macro="" textlink="">
      <xdr:nvSpPr>
        <xdr:cNvPr id="375" name="n_1mainValue【福祉施設】&#10;一人当たり面積">
          <a:extLst>
            <a:ext uri="{FF2B5EF4-FFF2-40B4-BE49-F238E27FC236}">
              <a16:creationId xmlns:a16="http://schemas.microsoft.com/office/drawing/2014/main" id="{4F088395-34B3-4C05-9599-F91D5ECD0C81}"/>
            </a:ext>
          </a:extLst>
        </xdr:cNvPr>
        <xdr:cNvSpPr txBox="1"/>
      </xdr:nvSpPr>
      <xdr:spPr>
        <a:xfrm>
          <a:off x="8458277" y="1361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169435</xdr:rowOff>
    </xdr:from>
    <xdr:ext cx="469744" cy="259045"/>
    <xdr:sp macro="" textlink="">
      <xdr:nvSpPr>
        <xdr:cNvPr id="376" name="n_2mainValue【福祉施設】&#10;一人当たり面積">
          <a:extLst>
            <a:ext uri="{FF2B5EF4-FFF2-40B4-BE49-F238E27FC236}">
              <a16:creationId xmlns:a16="http://schemas.microsoft.com/office/drawing/2014/main" id="{87359387-6CE5-434D-8D30-EEF3F9135159}"/>
            </a:ext>
          </a:extLst>
        </xdr:cNvPr>
        <xdr:cNvSpPr txBox="1"/>
      </xdr:nvSpPr>
      <xdr:spPr>
        <a:xfrm>
          <a:off x="7677227" y="1360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3128</xdr:rowOff>
    </xdr:from>
    <xdr:ext cx="469744" cy="259045"/>
    <xdr:sp macro="" textlink="">
      <xdr:nvSpPr>
        <xdr:cNvPr id="377" name="n_3mainValue【福祉施設】&#10;一人当たり面積">
          <a:extLst>
            <a:ext uri="{FF2B5EF4-FFF2-40B4-BE49-F238E27FC236}">
              <a16:creationId xmlns:a16="http://schemas.microsoft.com/office/drawing/2014/main" id="{5F5F874B-3F9F-47C5-AE9C-BF27066C1C54}"/>
            </a:ext>
          </a:extLst>
        </xdr:cNvPr>
        <xdr:cNvSpPr txBox="1"/>
      </xdr:nvSpPr>
      <xdr:spPr>
        <a:xfrm>
          <a:off x="6867602" y="1361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5987</xdr:rowOff>
    </xdr:from>
    <xdr:ext cx="469744" cy="259045"/>
    <xdr:sp macro="" textlink="">
      <xdr:nvSpPr>
        <xdr:cNvPr id="378" name="n_4mainValue【福祉施設】&#10;一人当たり面積">
          <a:extLst>
            <a:ext uri="{FF2B5EF4-FFF2-40B4-BE49-F238E27FC236}">
              <a16:creationId xmlns:a16="http://schemas.microsoft.com/office/drawing/2014/main" id="{2B46C363-A9E0-4C2D-8921-0D9A42D3A35C}"/>
            </a:ext>
          </a:extLst>
        </xdr:cNvPr>
        <xdr:cNvSpPr txBox="1"/>
      </xdr:nvSpPr>
      <xdr:spPr>
        <a:xfrm>
          <a:off x="6067502" y="1362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0C11EB79-72F5-45A0-9DF3-5225BE81256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9872282C-3417-41BD-BA68-D40BD9CFFC61}"/>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0A31F43-7F67-4562-A877-2C005B0CA032}"/>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241580B2-3A3A-4C32-A2A8-9F96D41857F2}"/>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FE1BB160-6D1D-4F66-84A9-A8AEFCE4C566}"/>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E5752394-47AA-43C5-BDAD-1F018CA18B0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9636B042-FD51-4135-9AB9-AB7A520D64F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570E718-84D4-43FA-BB56-ACC2C4C470DB}"/>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a:extLst>
            <a:ext uri="{FF2B5EF4-FFF2-40B4-BE49-F238E27FC236}">
              <a16:creationId xmlns:a16="http://schemas.microsoft.com/office/drawing/2014/main" id="{60777699-C93E-4EF7-B393-84CF0914E485}"/>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a:extLst>
            <a:ext uri="{FF2B5EF4-FFF2-40B4-BE49-F238E27FC236}">
              <a16:creationId xmlns:a16="http://schemas.microsoft.com/office/drawing/2014/main" id="{8BB2AC98-CEC9-4687-8F85-56BD2B864C09}"/>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a:extLst>
            <a:ext uri="{FF2B5EF4-FFF2-40B4-BE49-F238E27FC236}">
              <a16:creationId xmlns:a16="http://schemas.microsoft.com/office/drawing/2014/main" id="{3BA08169-1A34-4541-B542-27FBE232E286}"/>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a:extLst>
            <a:ext uri="{FF2B5EF4-FFF2-40B4-BE49-F238E27FC236}">
              <a16:creationId xmlns:a16="http://schemas.microsoft.com/office/drawing/2014/main" id="{45B0AA59-A3A8-4F48-B11A-BF1294230000}"/>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a:extLst>
            <a:ext uri="{FF2B5EF4-FFF2-40B4-BE49-F238E27FC236}">
              <a16:creationId xmlns:a16="http://schemas.microsoft.com/office/drawing/2014/main" id="{02591F69-9585-4A05-A0EC-9BCA5680A0DD}"/>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a:extLst>
            <a:ext uri="{FF2B5EF4-FFF2-40B4-BE49-F238E27FC236}">
              <a16:creationId xmlns:a16="http://schemas.microsoft.com/office/drawing/2014/main" id="{8489FE25-A6A1-4EF2-956C-331F1341B2BD}"/>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a:extLst>
            <a:ext uri="{FF2B5EF4-FFF2-40B4-BE49-F238E27FC236}">
              <a16:creationId xmlns:a16="http://schemas.microsoft.com/office/drawing/2014/main" id="{B1B1E7F5-287B-4F1E-82CC-DBE62A8495AD}"/>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a:extLst>
            <a:ext uri="{FF2B5EF4-FFF2-40B4-BE49-F238E27FC236}">
              <a16:creationId xmlns:a16="http://schemas.microsoft.com/office/drawing/2014/main" id="{953DBF59-DDA2-49BF-ABBC-58E9DAFE6B9A}"/>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a:extLst>
            <a:ext uri="{FF2B5EF4-FFF2-40B4-BE49-F238E27FC236}">
              <a16:creationId xmlns:a16="http://schemas.microsoft.com/office/drawing/2014/main" id="{3365D81A-3C33-4510-B007-3C3590F96C68}"/>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a:extLst>
            <a:ext uri="{FF2B5EF4-FFF2-40B4-BE49-F238E27FC236}">
              <a16:creationId xmlns:a16="http://schemas.microsoft.com/office/drawing/2014/main" id="{EF5B6914-2A3E-43B2-8FCE-C360B3EDF99C}"/>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a:extLst>
            <a:ext uri="{FF2B5EF4-FFF2-40B4-BE49-F238E27FC236}">
              <a16:creationId xmlns:a16="http://schemas.microsoft.com/office/drawing/2014/main" id="{A289A2AD-1672-4C32-B7EA-5836FEA042C4}"/>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a:extLst>
            <a:ext uri="{FF2B5EF4-FFF2-40B4-BE49-F238E27FC236}">
              <a16:creationId xmlns:a16="http://schemas.microsoft.com/office/drawing/2014/main" id="{474E7827-6263-467D-BDC2-93C644180F72}"/>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a:extLst>
            <a:ext uri="{FF2B5EF4-FFF2-40B4-BE49-F238E27FC236}">
              <a16:creationId xmlns:a16="http://schemas.microsoft.com/office/drawing/2014/main" id="{16B44875-F941-4C68-8A77-32B86EB0AC8D}"/>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a:extLst>
            <a:ext uri="{FF2B5EF4-FFF2-40B4-BE49-F238E27FC236}">
              <a16:creationId xmlns:a16="http://schemas.microsoft.com/office/drawing/2014/main" id="{D3F91EB0-B7EB-4549-897B-52615C11AA1E}"/>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a:extLst>
            <a:ext uri="{FF2B5EF4-FFF2-40B4-BE49-F238E27FC236}">
              <a16:creationId xmlns:a16="http://schemas.microsoft.com/office/drawing/2014/main" id="{E8684ED7-461C-4869-B69C-93DEA6AB05FC}"/>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F01517E2-4081-44AA-B8B2-2FB6900941A4}"/>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DCE66ED7-2009-42FF-98FB-49D690FCA4BF}"/>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404" name="直線コネクタ 403">
          <a:extLst>
            <a:ext uri="{FF2B5EF4-FFF2-40B4-BE49-F238E27FC236}">
              <a16:creationId xmlns:a16="http://schemas.microsoft.com/office/drawing/2014/main" id="{B4F920E7-7C21-41AB-BE30-2CBF47C4DD68}"/>
            </a:ext>
          </a:extLst>
        </xdr:cNvPr>
        <xdr:cNvCxnSpPr/>
      </xdr:nvCxnSpPr>
      <xdr:spPr>
        <a:xfrm flipV="1">
          <a:off x="4180840" y="16354244"/>
          <a:ext cx="0" cy="1511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a:extLst>
            <a:ext uri="{FF2B5EF4-FFF2-40B4-BE49-F238E27FC236}">
              <a16:creationId xmlns:a16="http://schemas.microsoft.com/office/drawing/2014/main" id="{9DE522D8-C80B-4B1F-B81D-E613D54F4DC2}"/>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a:extLst>
            <a:ext uri="{FF2B5EF4-FFF2-40B4-BE49-F238E27FC236}">
              <a16:creationId xmlns:a16="http://schemas.microsoft.com/office/drawing/2014/main" id="{DEDDAE74-A470-4B37-8FB1-A722B46F97F0}"/>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7" name="【市民会館】&#10;有形固定資産減価償却率最大値テキスト">
          <a:extLst>
            <a:ext uri="{FF2B5EF4-FFF2-40B4-BE49-F238E27FC236}">
              <a16:creationId xmlns:a16="http://schemas.microsoft.com/office/drawing/2014/main" id="{060A965F-6562-4645-B73A-B98C52B52E63}"/>
            </a:ext>
          </a:extLst>
        </xdr:cNvPr>
        <xdr:cNvSpPr txBox="1"/>
      </xdr:nvSpPr>
      <xdr:spPr>
        <a:xfrm>
          <a:off x="4219575" y="16132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8" name="直線コネクタ 407">
          <a:extLst>
            <a:ext uri="{FF2B5EF4-FFF2-40B4-BE49-F238E27FC236}">
              <a16:creationId xmlns:a16="http://schemas.microsoft.com/office/drawing/2014/main" id="{F919BA1D-E197-4531-BEB2-3D6C123BF842}"/>
            </a:ext>
          </a:extLst>
        </xdr:cNvPr>
        <xdr:cNvCxnSpPr/>
      </xdr:nvCxnSpPr>
      <xdr:spPr>
        <a:xfrm>
          <a:off x="4105275" y="163542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129920</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879BEAC3-1CA1-4096-8590-4D0FF7BBFEB6}"/>
            </a:ext>
          </a:extLst>
        </xdr:cNvPr>
        <xdr:cNvSpPr txBox="1"/>
      </xdr:nvSpPr>
      <xdr:spPr>
        <a:xfrm>
          <a:off x="4219575" y="17100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410" name="フローチャート: 判断 409">
          <a:extLst>
            <a:ext uri="{FF2B5EF4-FFF2-40B4-BE49-F238E27FC236}">
              <a16:creationId xmlns:a16="http://schemas.microsoft.com/office/drawing/2014/main" id="{15A46CBD-073B-425E-B7CF-EB502784D37F}"/>
            </a:ext>
          </a:extLst>
        </xdr:cNvPr>
        <xdr:cNvSpPr/>
      </xdr:nvSpPr>
      <xdr:spPr>
        <a:xfrm>
          <a:off x="4124325" y="172488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411" name="フローチャート: 判断 410">
          <a:extLst>
            <a:ext uri="{FF2B5EF4-FFF2-40B4-BE49-F238E27FC236}">
              <a16:creationId xmlns:a16="http://schemas.microsoft.com/office/drawing/2014/main" id="{0EF345FF-74F0-45E7-A79E-B0D52D5DF3BF}"/>
            </a:ext>
          </a:extLst>
        </xdr:cNvPr>
        <xdr:cNvSpPr/>
      </xdr:nvSpPr>
      <xdr:spPr>
        <a:xfrm>
          <a:off x="3381375" y="171818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412" name="フローチャート: 判断 411">
          <a:extLst>
            <a:ext uri="{FF2B5EF4-FFF2-40B4-BE49-F238E27FC236}">
              <a16:creationId xmlns:a16="http://schemas.microsoft.com/office/drawing/2014/main" id="{5BEEA28B-6304-49CC-B31D-7F5355C2187D}"/>
            </a:ext>
          </a:extLst>
        </xdr:cNvPr>
        <xdr:cNvSpPr/>
      </xdr:nvSpPr>
      <xdr:spPr>
        <a:xfrm>
          <a:off x="2571750" y="1713456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413" name="フローチャート: 判断 412">
          <a:extLst>
            <a:ext uri="{FF2B5EF4-FFF2-40B4-BE49-F238E27FC236}">
              <a16:creationId xmlns:a16="http://schemas.microsoft.com/office/drawing/2014/main" id="{D012408E-E54E-4AC3-BDC9-1C7ECEEC2174}"/>
            </a:ext>
          </a:extLst>
        </xdr:cNvPr>
        <xdr:cNvSpPr/>
      </xdr:nvSpPr>
      <xdr:spPr>
        <a:xfrm>
          <a:off x="1781175" y="17132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4" name="フローチャート: 判断 413">
          <a:extLst>
            <a:ext uri="{FF2B5EF4-FFF2-40B4-BE49-F238E27FC236}">
              <a16:creationId xmlns:a16="http://schemas.microsoft.com/office/drawing/2014/main" id="{54B0BF4E-701F-4BEA-8C76-E358B5CE9936}"/>
            </a:ext>
          </a:extLst>
        </xdr:cNvPr>
        <xdr:cNvSpPr/>
      </xdr:nvSpPr>
      <xdr:spPr>
        <a:xfrm>
          <a:off x="981075" y="1705283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DED56A2-AFC4-4959-B25A-EBD9F4792CA5}"/>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6CFA4FF-763D-4AF6-82D0-E91DDF164BC6}"/>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1F965B7-4CFB-475D-BA32-DA18A7995672}"/>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7C1D253-BAE7-48BD-A748-5620F38989CA}"/>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5F801A2-69C7-4553-A622-DE9F3F3D3049}"/>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93980</xdr:rowOff>
    </xdr:from>
    <xdr:to>
      <xdr:col>24</xdr:col>
      <xdr:colOff>114300</xdr:colOff>
      <xdr:row>109</xdr:row>
      <xdr:rowOff>24130</xdr:rowOff>
    </xdr:to>
    <xdr:sp macro="" textlink="">
      <xdr:nvSpPr>
        <xdr:cNvPr id="420" name="楕円 419">
          <a:extLst>
            <a:ext uri="{FF2B5EF4-FFF2-40B4-BE49-F238E27FC236}">
              <a16:creationId xmlns:a16="http://schemas.microsoft.com/office/drawing/2014/main" id="{4864BC0F-05B4-49CE-824F-2004AF8DCE57}"/>
            </a:ext>
          </a:extLst>
        </xdr:cNvPr>
        <xdr:cNvSpPr/>
      </xdr:nvSpPr>
      <xdr:spPr>
        <a:xfrm>
          <a:off x="4124325" y="177533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8907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CF634D5A-A67A-4214-8F09-524323439A8D}"/>
            </a:ext>
          </a:extLst>
        </xdr:cNvPr>
        <xdr:cNvSpPr txBox="1"/>
      </xdr:nvSpPr>
      <xdr:spPr>
        <a:xfrm>
          <a:off x="4219575"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56424</xdr:rowOff>
    </xdr:from>
    <xdr:to>
      <xdr:col>20</xdr:col>
      <xdr:colOff>38100</xdr:colOff>
      <xdr:row>108</xdr:row>
      <xdr:rowOff>158024</xdr:rowOff>
    </xdr:to>
    <xdr:sp macro="" textlink="">
      <xdr:nvSpPr>
        <xdr:cNvPr id="422" name="楕円 421">
          <a:extLst>
            <a:ext uri="{FF2B5EF4-FFF2-40B4-BE49-F238E27FC236}">
              <a16:creationId xmlns:a16="http://schemas.microsoft.com/office/drawing/2014/main" id="{514D7D26-49C0-4C5B-B38C-D1D79E9E7EE2}"/>
            </a:ext>
          </a:extLst>
        </xdr:cNvPr>
        <xdr:cNvSpPr/>
      </xdr:nvSpPr>
      <xdr:spPr>
        <a:xfrm>
          <a:off x="3381375" y="1771577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107224</xdr:rowOff>
    </xdr:from>
    <xdr:to>
      <xdr:col>24</xdr:col>
      <xdr:colOff>63500</xdr:colOff>
      <xdr:row>108</xdr:row>
      <xdr:rowOff>144780</xdr:rowOff>
    </xdr:to>
    <xdr:cxnSp macro="">
      <xdr:nvCxnSpPr>
        <xdr:cNvPr id="423" name="直線コネクタ 422">
          <a:extLst>
            <a:ext uri="{FF2B5EF4-FFF2-40B4-BE49-F238E27FC236}">
              <a16:creationId xmlns:a16="http://schemas.microsoft.com/office/drawing/2014/main" id="{FD7F336C-E945-4A4E-8165-F196B5B1DEA2}"/>
            </a:ext>
          </a:extLst>
        </xdr:cNvPr>
        <xdr:cNvCxnSpPr/>
      </xdr:nvCxnSpPr>
      <xdr:spPr>
        <a:xfrm>
          <a:off x="3429000" y="17763399"/>
          <a:ext cx="7524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13970</xdr:rowOff>
    </xdr:from>
    <xdr:to>
      <xdr:col>15</xdr:col>
      <xdr:colOff>101600</xdr:colOff>
      <xdr:row>108</xdr:row>
      <xdr:rowOff>115570</xdr:rowOff>
    </xdr:to>
    <xdr:sp macro="" textlink="">
      <xdr:nvSpPr>
        <xdr:cNvPr id="424" name="楕円 423">
          <a:extLst>
            <a:ext uri="{FF2B5EF4-FFF2-40B4-BE49-F238E27FC236}">
              <a16:creationId xmlns:a16="http://schemas.microsoft.com/office/drawing/2014/main" id="{7AB69334-4E28-4F32-A9DE-BBBE6AE8C0CC}"/>
            </a:ext>
          </a:extLst>
        </xdr:cNvPr>
        <xdr:cNvSpPr/>
      </xdr:nvSpPr>
      <xdr:spPr>
        <a:xfrm>
          <a:off x="2571750" y="176701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64770</xdr:rowOff>
    </xdr:from>
    <xdr:to>
      <xdr:col>19</xdr:col>
      <xdr:colOff>177800</xdr:colOff>
      <xdr:row>108</xdr:row>
      <xdr:rowOff>107224</xdr:rowOff>
    </xdr:to>
    <xdr:cxnSp macro="">
      <xdr:nvCxnSpPr>
        <xdr:cNvPr id="425" name="直線コネクタ 424">
          <a:extLst>
            <a:ext uri="{FF2B5EF4-FFF2-40B4-BE49-F238E27FC236}">
              <a16:creationId xmlns:a16="http://schemas.microsoft.com/office/drawing/2014/main" id="{8CCE3A6A-AA40-45F7-A6A1-014E27A72BCA}"/>
            </a:ext>
          </a:extLst>
        </xdr:cNvPr>
        <xdr:cNvCxnSpPr/>
      </xdr:nvCxnSpPr>
      <xdr:spPr>
        <a:xfrm>
          <a:off x="2619375" y="17727295"/>
          <a:ext cx="809625"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142966</xdr:rowOff>
    </xdr:from>
    <xdr:to>
      <xdr:col>10</xdr:col>
      <xdr:colOff>165100</xdr:colOff>
      <xdr:row>108</xdr:row>
      <xdr:rowOff>73116</xdr:rowOff>
    </xdr:to>
    <xdr:sp macro="" textlink="">
      <xdr:nvSpPr>
        <xdr:cNvPr id="426" name="楕円 425">
          <a:extLst>
            <a:ext uri="{FF2B5EF4-FFF2-40B4-BE49-F238E27FC236}">
              <a16:creationId xmlns:a16="http://schemas.microsoft.com/office/drawing/2014/main" id="{5E98A38C-B9B1-4B65-8624-B9B8DC740F33}"/>
            </a:ext>
          </a:extLst>
        </xdr:cNvPr>
        <xdr:cNvSpPr/>
      </xdr:nvSpPr>
      <xdr:spPr>
        <a:xfrm>
          <a:off x="1781175" y="1762769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22316</xdr:rowOff>
    </xdr:from>
    <xdr:to>
      <xdr:col>15</xdr:col>
      <xdr:colOff>50800</xdr:colOff>
      <xdr:row>108</xdr:row>
      <xdr:rowOff>64770</xdr:rowOff>
    </xdr:to>
    <xdr:cxnSp macro="">
      <xdr:nvCxnSpPr>
        <xdr:cNvPr id="427" name="直線コネクタ 426">
          <a:extLst>
            <a:ext uri="{FF2B5EF4-FFF2-40B4-BE49-F238E27FC236}">
              <a16:creationId xmlns:a16="http://schemas.microsoft.com/office/drawing/2014/main" id="{AE16A22B-85A6-408A-9047-108EB3F4C3A8}"/>
            </a:ext>
          </a:extLst>
        </xdr:cNvPr>
        <xdr:cNvCxnSpPr/>
      </xdr:nvCxnSpPr>
      <xdr:spPr>
        <a:xfrm>
          <a:off x="1828800" y="17684841"/>
          <a:ext cx="790575"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79284</xdr:rowOff>
    </xdr:from>
    <xdr:to>
      <xdr:col>6</xdr:col>
      <xdr:colOff>38100</xdr:colOff>
      <xdr:row>108</xdr:row>
      <xdr:rowOff>9434</xdr:rowOff>
    </xdr:to>
    <xdr:sp macro="" textlink="">
      <xdr:nvSpPr>
        <xdr:cNvPr id="428" name="楕円 427">
          <a:extLst>
            <a:ext uri="{FF2B5EF4-FFF2-40B4-BE49-F238E27FC236}">
              <a16:creationId xmlns:a16="http://schemas.microsoft.com/office/drawing/2014/main" id="{09B294DE-8FBC-49B6-8BFB-B665C5E49542}"/>
            </a:ext>
          </a:extLst>
        </xdr:cNvPr>
        <xdr:cNvSpPr/>
      </xdr:nvSpPr>
      <xdr:spPr>
        <a:xfrm>
          <a:off x="981075" y="17567184"/>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130084</xdr:rowOff>
    </xdr:from>
    <xdr:to>
      <xdr:col>10</xdr:col>
      <xdr:colOff>114300</xdr:colOff>
      <xdr:row>108</xdr:row>
      <xdr:rowOff>22316</xdr:rowOff>
    </xdr:to>
    <xdr:cxnSp macro="">
      <xdr:nvCxnSpPr>
        <xdr:cNvPr id="429" name="直線コネクタ 428">
          <a:extLst>
            <a:ext uri="{FF2B5EF4-FFF2-40B4-BE49-F238E27FC236}">
              <a16:creationId xmlns:a16="http://schemas.microsoft.com/office/drawing/2014/main" id="{F2458F1B-A34E-4860-B41C-D1E7D07FD803}"/>
            </a:ext>
          </a:extLst>
        </xdr:cNvPr>
        <xdr:cNvCxnSpPr/>
      </xdr:nvCxnSpPr>
      <xdr:spPr>
        <a:xfrm>
          <a:off x="1028700" y="17614809"/>
          <a:ext cx="800100" cy="7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154957</xdr:rowOff>
    </xdr:from>
    <xdr:ext cx="405111" cy="259045"/>
    <xdr:sp macro="" textlink="">
      <xdr:nvSpPr>
        <xdr:cNvPr id="430" name="n_1aveValue【市民会館】&#10;有形固定資産減価償却率">
          <a:extLst>
            <a:ext uri="{FF2B5EF4-FFF2-40B4-BE49-F238E27FC236}">
              <a16:creationId xmlns:a16="http://schemas.microsoft.com/office/drawing/2014/main" id="{1E9EBEB4-D839-4667-A34B-CDEEB76F64E2}"/>
            </a:ext>
          </a:extLst>
        </xdr:cNvPr>
        <xdr:cNvSpPr txBox="1"/>
      </xdr:nvSpPr>
      <xdr:spPr>
        <a:xfrm>
          <a:off x="3239144" y="1695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431" name="n_2aveValue【市民会館】&#10;有形固定資産減価償却率">
          <a:extLst>
            <a:ext uri="{FF2B5EF4-FFF2-40B4-BE49-F238E27FC236}">
              <a16:creationId xmlns:a16="http://schemas.microsoft.com/office/drawing/2014/main" id="{55F42CF6-1E21-4DD9-8638-EB7A1F5CA25A}"/>
            </a:ext>
          </a:extLst>
        </xdr:cNvPr>
        <xdr:cNvSpPr txBox="1"/>
      </xdr:nvSpPr>
      <xdr:spPr>
        <a:xfrm>
          <a:off x="2439044" y="16909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109238</xdr:rowOff>
    </xdr:from>
    <xdr:ext cx="405111" cy="259045"/>
    <xdr:sp macro="" textlink="">
      <xdr:nvSpPr>
        <xdr:cNvPr id="432" name="n_3aveValue【市民会館】&#10;有形固定資産減価償却率">
          <a:extLst>
            <a:ext uri="{FF2B5EF4-FFF2-40B4-BE49-F238E27FC236}">
              <a16:creationId xmlns:a16="http://schemas.microsoft.com/office/drawing/2014/main" id="{0886058D-C03D-4FB3-B8F6-120D0033DF0F}"/>
            </a:ext>
          </a:extLst>
        </xdr:cNvPr>
        <xdr:cNvSpPr txBox="1"/>
      </xdr:nvSpPr>
      <xdr:spPr>
        <a:xfrm>
          <a:off x="1648469" y="16908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433" name="n_4aveValue【市民会館】&#10;有形固定資産減価償却率">
          <a:extLst>
            <a:ext uri="{FF2B5EF4-FFF2-40B4-BE49-F238E27FC236}">
              <a16:creationId xmlns:a16="http://schemas.microsoft.com/office/drawing/2014/main" id="{97D5BDAD-2C00-4D68-B72C-61BACD6FAF08}"/>
            </a:ext>
          </a:extLst>
        </xdr:cNvPr>
        <xdr:cNvSpPr txBox="1"/>
      </xdr:nvSpPr>
      <xdr:spPr>
        <a:xfrm>
          <a:off x="848369" y="168312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149151</xdr:rowOff>
    </xdr:from>
    <xdr:ext cx="405111" cy="259045"/>
    <xdr:sp macro="" textlink="">
      <xdr:nvSpPr>
        <xdr:cNvPr id="434" name="n_1mainValue【市民会館】&#10;有形固定資産減価償却率">
          <a:extLst>
            <a:ext uri="{FF2B5EF4-FFF2-40B4-BE49-F238E27FC236}">
              <a16:creationId xmlns:a16="http://schemas.microsoft.com/office/drawing/2014/main" id="{DC16B9B1-2B43-435C-BCBF-51C4B35529B3}"/>
            </a:ext>
          </a:extLst>
        </xdr:cNvPr>
        <xdr:cNvSpPr txBox="1"/>
      </xdr:nvSpPr>
      <xdr:spPr>
        <a:xfrm>
          <a:off x="3239144" y="178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106697</xdr:rowOff>
    </xdr:from>
    <xdr:ext cx="405111" cy="259045"/>
    <xdr:sp macro="" textlink="">
      <xdr:nvSpPr>
        <xdr:cNvPr id="435" name="n_2mainValue【市民会館】&#10;有形固定資産減価償却率">
          <a:extLst>
            <a:ext uri="{FF2B5EF4-FFF2-40B4-BE49-F238E27FC236}">
              <a16:creationId xmlns:a16="http://schemas.microsoft.com/office/drawing/2014/main" id="{FA3BAE9E-789F-4EAA-8F55-AC0033F0C308}"/>
            </a:ext>
          </a:extLst>
        </xdr:cNvPr>
        <xdr:cNvSpPr txBox="1"/>
      </xdr:nvSpPr>
      <xdr:spPr>
        <a:xfrm>
          <a:off x="2439044" y="1776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64243</xdr:rowOff>
    </xdr:from>
    <xdr:ext cx="405111" cy="259045"/>
    <xdr:sp macro="" textlink="">
      <xdr:nvSpPr>
        <xdr:cNvPr id="436" name="n_3mainValue【市民会館】&#10;有形固定資産減価償却率">
          <a:extLst>
            <a:ext uri="{FF2B5EF4-FFF2-40B4-BE49-F238E27FC236}">
              <a16:creationId xmlns:a16="http://schemas.microsoft.com/office/drawing/2014/main" id="{D2ADDDB3-DD13-48AB-AD52-05D80B8C899E}"/>
            </a:ext>
          </a:extLst>
        </xdr:cNvPr>
        <xdr:cNvSpPr txBox="1"/>
      </xdr:nvSpPr>
      <xdr:spPr>
        <a:xfrm>
          <a:off x="1648469" y="17726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561</xdr:rowOff>
    </xdr:from>
    <xdr:ext cx="405111" cy="259045"/>
    <xdr:sp macro="" textlink="">
      <xdr:nvSpPr>
        <xdr:cNvPr id="437" name="n_4mainValue【市民会館】&#10;有形固定資産減価償却率">
          <a:extLst>
            <a:ext uri="{FF2B5EF4-FFF2-40B4-BE49-F238E27FC236}">
              <a16:creationId xmlns:a16="http://schemas.microsoft.com/office/drawing/2014/main" id="{806D605A-39ED-470D-B909-D5AEAC3F2E54}"/>
            </a:ext>
          </a:extLst>
        </xdr:cNvPr>
        <xdr:cNvSpPr txBox="1"/>
      </xdr:nvSpPr>
      <xdr:spPr>
        <a:xfrm>
          <a:off x="848369" y="17659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85277661-2BF7-4935-B0A5-CFC40D9F69E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C72139B5-1F73-43DC-B845-5790EB7A664E}"/>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4C9EF5C0-AAEA-4502-A6B5-F2676D70C813}"/>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0D965012-4938-4B6A-89CB-B98E4BD04C6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04DC2A6D-F8A3-4B1E-AB74-8549D520748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4F6CCF14-C738-4B8F-8CFD-90C1DB26766E}"/>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91C7AB98-1145-4B6C-B01F-C65B44C70A2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8136DD06-A1E2-4AA5-8C9F-7CD6EA21A4CB}"/>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096D406F-9B16-415B-A7A8-A5DFD934AACC}"/>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71703309-88DB-4EE8-8E3F-BB3237E9C6A3}"/>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A493388A-91FE-4406-85F3-51DFB924567D}"/>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45A36D4F-0B89-4561-9FA3-CC2FC85E4A29}"/>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E891416B-6939-4073-98A3-7FBC83CE630A}"/>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69D67181-0604-4060-9857-A174AC725C56}"/>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3ECE1DA6-1496-48CD-A5F9-4525A19A0E3C}"/>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DB7B32AE-4C79-45CA-999A-19CB47D40006}"/>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8FA381AF-E0DE-400D-B07B-14DCDB7EBFD0}"/>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F949575C-993A-4CF1-8732-2B2DEEBD025A}"/>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B1E7AB26-0C36-49A8-B088-57059566DDCF}"/>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8426EB07-59E5-439D-A011-DD3D7EA840CD}"/>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B38AAB2B-A6CC-4D61-8E57-CD9A93665F32}"/>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DC32E077-1978-4BED-827B-BCA3511C3B22}"/>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A9AE4231-FB21-4FA4-BE53-52A097D19A5D}"/>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461" name="直線コネクタ 460">
          <a:extLst>
            <a:ext uri="{FF2B5EF4-FFF2-40B4-BE49-F238E27FC236}">
              <a16:creationId xmlns:a16="http://schemas.microsoft.com/office/drawing/2014/main" id="{2D886013-3034-4519-BF22-03761C06A851}"/>
            </a:ext>
          </a:extLst>
        </xdr:cNvPr>
        <xdr:cNvCxnSpPr/>
      </xdr:nvCxnSpPr>
      <xdr:spPr>
        <a:xfrm flipV="1">
          <a:off x="9429115" y="16399763"/>
          <a:ext cx="0" cy="1346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462" name="【市民会館】&#10;一人当たり面積最小値テキスト">
          <a:extLst>
            <a:ext uri="{FF2B5EF4-FFF2-40B4-BE49-F238E27FC236}">
              <a16:creationId xmlns:a16="http://schemas.microsoft.com/office/drawing/2014/main" id="{D44498C0-A3FD-4D88-B2C9-47CAEB24D296}"/>
            </a:ext>
          </a:extLst>
        </xdr:cNvPr>
        <xdr:cNvSpPr txBox="1"/>
      </xdr:nvSpPr>
      <xdr:spPr>
        <a:xfrm>
          <a:off x="9467850" y="17753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463" name="直線コネクタ 462">
          <a:extLst>
            <a:ext uri="{FF2B5EF4-FFF2-40B4-BE49-F238E27FC236}">
              <a16:creationId xmlns:a16="http://schemas.microsoft.com/office/drawing/2014/main" id="{31AE8674-38B4-4CC4-950F-C8FB3A94C7FD}"/>
            </a:ext>
          </a:extLst>
        </xdr:cNvPr>
        <xdr:cNvCxnSpPr/>
      </xdr:nvCxnSpPr>
      <xdr:spPr>
        <a:xfrm>
          <a:off x="9363075" y="1774647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464" name="【市民会館】&#10;一人当たり面積最大値テキスト">
          <a:extLst>
            <a:ext uri="{FF2B5EF4-FFF2-40B4-BE49-F238E27FC236}">
              <a16:creationId xmlns:a16="http://schemas.microsoft.com/office/drawing/2014/main" id="{1F52C11B-2CB3-4075-8C52-1A22F357E48D}"/>
            </a:ext>
          </a:extLst>
        </xdr:cNvPr>
        <xdr:cNvSpPr txBox="1"/>
      </xdr:nvSpPr>
      <xdr:spPr>
        <a:xfrm>
          <a:off x="9467850" y="1617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465" name="直線コネクタ 464">
          <a:extLst>
            <a:ext uri="{FF2B5EF4-FFF2-40B4-BE49-F238E27FC236}">
              <a16:creationId xmlns:a16="http://schemas.microsoft.com/office/drawing/2014/main" id="{4860CF9C-95A9-40A7-9887-3295DAD01F4B}"/>
            </a:ext>
          </a:extLst>
        </xdr:cNvPr>
        <xdr:cNvCxnSpPr/>
      </xdr:nvCxnSpPr>
      <xdr:spPr>
        <a:xfrm>
          <a:off x="9363075" y="1639976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466" name="【市民会館】&#10;一人当たり面積平均値テキスト">
          <a:extLst>
            <a:ext uri="{FF2B5EF4-FFF2-40B4-BE49-F238E27FC236}">
              <a16:creationId xmlns:a16="http://schemas.microsoft.com/office/drawing/2014/main" id="{03FD3726-DDE9-425E-A0F0-C0B654A2C024}"/>
            </a:ext>
          </a:extLst>
        </xdr:cNvPr>
        <xdr:cNvSpPr txBox="1"/>
      </xdr:nvSpPr>
      <xdr:spPr>
        <a:xfrm>
          <a:off x="9467850" y="17298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467" name="フローチャート: 判断 466">
          <a:extLst>
            <a:ext uri="{FF2B5EF4-FFF2-40B4-BE49-F238E27FC236}">
              <a16:creationId xmlns:a16="http://schemas.microsoft.com/office/drawing/2014/main" id="{3C04EDAC-22AC-41CE-8DD1-081651F1CC8C}"/>
            </a:ext>
          </a:extLst>
        </xdr:cNvPr>
        <xdr:cNvSpPr/>
      </xdr:nvSpPr>
      <xdr:spPr>
        <a:xfrm>
          <a:off x="9401175" y="17447006"/>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468" name="フローチャート: 判断 467">
          <a:extLst>
            <a:ext uri="{FF2B5EF4-FFF2-40B4-BE49-F238E27FC236}">
              <a16:creationId xmlns:a16="http://schemas.microsoft.com/office/drawing/2014/main" id="{4BB9E804-CA3D-412C-9C90-DEE7621A5553}"/>
            </a:ext>
          </a:extLst>
        </xdr:cNvPr>
        <xdr:cNvSpPr/>
      </xdr:nvSpPr>
      <xdr:spPr>
        <a:xfrm>
          <a:off x="8639175" y="174608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469" name="フローチャート: 判断 468">
          <a:extLst>
            <a:ext uri="{FF2B5EF4-FFF2-40B4-BE49-F238E27FC236}">
              <a16:creationId xmlns:a16="http://schemas.microsoft.com/office/drawing/2014/main" id="{7323433A-883D-4E2A-9D05-2EBBF1503EF5}"/>
            </a:ext>
          </a:extLst>
        </xdr:cNvPr>
        <xdr:cNvSpPr/>
      </xdr:nvSpPr>
      <xdr:spPr>
        <a:xfrm>
          <a:off x="7839075" y="1746135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470" name="フローチャート: 判断 469">
          <a:extLst>
            <a:ext uri="{FF2B5EF4-FFF2-40B4-BE49-F238E27FC236}">
              <a16:creationId xmlns:a16="http://schemas.microsoft.com/office/drawing/2014/main" id="{64D57D66-2EC6-493D-8E44-0F2A50271616}"/>
            </a:ext>
          </a:extLst>
        </xdr:cNvPr>
        <xdr:cNvSpPr/>
      </xdr:nvSpPr>
      <xdr:spPr>
        <a:xfrm>
          <a:off x="7029450" y="174419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471" name="フローチャート: 判断 470">
          <a:extLst>
            <a:ext uri="{FF2B5EF4-FFF2-40B4-BE49-F238E27FC236}">
              <a16:creationId xmlns:a16="http://schemas.microsoft.com/office/drawing/2014/main" id="{7A7ADA5E-ED0C-43C9-864E-ABC5E1EC9044}"/>
            </a:ext>
          </a:extLst>
        </xdr:cNvPr>
        <xdr:cNvSpPr/>
      </xdr:nvSpPr>
      <xdr:spPr>
        <a:xfrm>
          <a:off x="6238875" y="1747812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A8D1F7E-6C84-4065-A394-9FD513D8FFB2}"/>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CCAB2A5C-65E0-4C93-AED3-A29D76F2FC68}"/>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7AE302E-1D77-43BD-8ACE-20C50E8AD7F4}"/>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4ED6A9A-50B2-4357-9917-5BAD1C27E1C1}"/>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0099474-FA77-4CB4-9C78-26CCA7AA6130}"/>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39497</xdr:rowOff>
    </xdr:from>
    <xdr:to>
      <xdr:col>55</xdr:col>
      <xdr:colOff>50800</xdr:colOff>
      <xdr:row>108</xdr:row>
      <xdr:rowOff>141097</xdr:rowOff>
    </xdr:to>
    <xdr:sp macro="" textlink="">
      <xdr:nvSpPr>
        <xdr:cNvPr id="477" name="楕円 476">
          <a:extLst>
            <a:ext uri="{FF2B5EF4-FFF2-40B4-BE49-F238E27FC236}">
              <a16:creationId xmlns:a16="http://schemas.microsoft.com/office/drawing/2014/main" id="{DB0FEB5C-3955-457E-8118-7180120D00A5}"/>
            </a:ext>
          </a:extLst>
        </xdr:cNvPr>
        <xdr:cNvSpPr/>
      </xdr:nvSpPr>
      <xdr:spPr>
        <a:xfrm>
          <a:off x="9401175" y="1769884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125874</xdr:rowOff>
    </xdr:from>
    <xdr:ext cx="469744" cy="259045"/>
    <xdr:sp macro="" textlink="">
      <xdr:nvSpPr>
        <xdr:cNvPr id="478" name="【市民会館】&#10;一人当たり面積該当値テキスト">
          <a:extLst>
            <a:ext uri="{FF2B5EF4-FFF2-40B4-BE49-F238E27FC236}">
              <a16:creationId xmlns:a16="http://schemas.microsoft.com/office/drawing/2014/main" id="{44B18C93-6645-4A31-A649-7C811CAF3993}"/>
            </a:ext>
          </a:extLst>
        </xdr:cNvPr>
        <xdr:cNvSpPr txBox="1"/>
      </xdr:nvSpPr>
      <xdr:spPr>
        <a:xfrm>
          <a:off x="9467850" y="17610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40639</xdr:rowOff>
    </xdr:from>
    <xdr:to>
      <xdr:col>50</xdr:col>
      <xdr:colOff>165100</xdr:colOff>
      <xdr:row>108</xdr:row>
      <xdr:rowOff>142239</xdr:rowOff>
    </xdr:to>
    <xdr:sp macro="" textlink="">
      <xdr:nvSpPr>
        <xdr:cNvPr id="479" name="楕円 478">
          <a:extLst>
            <a:ext uri="{FF2B5EF4-FFF2-40B4-BE49-F238E27FC236}">
              <a16:creationId xmlns:a16="http://schemas.microsoft.com/office/drawing/2014/main" id="{144AC82C-B4E6-49D9-AB6B-A3E2167957D9}"/>
            </a:ext>
          </a:extLst>
        </xdr:cNvPr>
        <xdr:cNvSpPr/>
      </xdr:nvSpPr>
      <xdr:spPr>
        <a:xfrm>
          <a:off x="8639175" y="176999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90297</xdr:rowOff>
    </xdr:from>
    <xdr:to>
      <xdr:col>55</xdr:col>
      <xdr:colOff>0</xdr:colOff>
      <xdr:row>108</xdr:row>
      <xdr:rowOff>91439</xdr:rowOff>
    </xdr:to>
    <xdr:cxnSp macro="">
      <xdr:nvCxnSpPr>
        <xdr:cNvPr id="480" name="直線コネクタ 479">
          <a:extLst>
            <a:ext uri="{FF2B5EF4-FFF2-40B4-BE49-F238E27FC236}">
              <a16:creationId xmlns:a16="http://schemas.microsoft.com/office/drawing/2014/main" id="{E8607EBF-5738-4623-BE40-41DFE9D6456D}"/>
            </a:ext>
          </a:extLst>
        </xdr:cNvPr>
        <xdr:cNvCxnSpPr/>
      </xdr:nvCxnSpPr>
      <xdr:spPr>
        <a:xfrm flipV="1">
          <a:off x="8686800" y="17746472"/>
          <a:ext cx="74295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42163</xdr:rowOff>
    </xdr:from>
    <xdr:to>
      <xdr:col>46</xdr:col>
      <xdr:colOff>38100</xdr:colOff>
      <xdr:row>108</xdr:row>
      <xdr:rowOff>143763</xdr:rowOff>
    </xdr:to>
    <xdr:sp macro="" textlink="">
      <xdr:nvSpPr>
        <xdr:cNvPr id="481" name="楕円 480">
          <a:extLst>
            <a:ext uri="{FF2B5EF4-FFF2-40B4-BE49-F238E27FC236}">
              <a16:creationId xmlns:a16="http://schemas.microsoft.com/office/drawing/2014/main" id="{710D6929-D788-44B2-9290-609F6C7237E9}"/>
            </a:ext>
          </a:extLst>
        </xdr:cNvPr>
        <xdr:cNvSpPr/>
      </xdr:nvSpPr>
      <xdr:spPr>
        <a:xfrm>
          <a:off x="7839075" y="177046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91439</xdr:rowOff>
    </xdr:from>
    <xdr:to>
      <xdr:col>50</xdr:col>
      <xdr:colOff>114300</xdr:colOff>
      <xdr:row>108</xdr:row>
      <xdr:rowOff>92963</xdr:rowOff>
    </xdr:to>
    <xdr:cxnSp macro="">
      <xdr:nvCxnSpPr>
        <xdr:cNvPr id="482" name="直線コネクタ 481">
          <a:extLst>
            <a:ext uri="{FF2B5EF4-FFF2-40B4-BE49-F238E27FC236}">
              <a16:creationId xmlns:a16="http://schemas.microsoft.com/office/drawing/2014/main" id="{91FC263E-643B-4935-8FE5-2F90459931E7}"/>
            </a:ext>
          </a:extLst>
        </xdr:cNvPr>
        <xdr:cNvCxnSpPr/>
      </xdr:nvCxnSpPr>
      <xdr:spPr>
        <a:xfrm flipV="1">
          <a:off x="7886700" y="17747614"/>
          <a:ext cx="800100" cy="4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43687</xdr:rowOff>
    </xdr:from>
    <xdr:to>
      <xdr:col>41</xdr:col>
      <xdr:colOff>101600</xdr:colOff>
      <xdr:row>108</xdr:row>
      <xdr:rowOff>145287</xdr:rowOff>
    </xdr:to>
    <xdr:sp macro="" textlink="">
      <xdr:nvSpPr>
        <xdr:cNvPr id="483" name="楕円 482">
          <a:extLst>
            <a:ext uri="{FF2B5EF4-FFF2-40B4-BE49-F238E27FC236}">
              <a16:creationId xmlns:a16="http://schemas.microsoft.com/office/drawing/2014/main" id="{366FFD51-DE1D-4B28-B1D7-11C43984F063}"/>
            </a:ext>
          </a:extLst>
        </xdr:cNvPr>
        <xdr:cNvSpPr/>
      </xdr:nvSpPr>
      <xdr:spPr>
        <a:xfrm>
          <a:off x="7029450" y="1770621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92963</xdr:rowOff>
    </xdr:from>
    <xdr:to>
      <xdr:col>45</xdr:col>
      <xdr:colOff>177800</xdr:colOff>
      <xdr:row>108</xdr:row>
      <xdr:rowOff>94487</xdr:rowOff>
    </xdr:to>
    <xdr:cxnSp macro="">
      <xdr:nvCxnSpPr>
        <xdr:cNvPr id="484" name="直線コネクタ 483">
          <a:extLst>
            <a:ext uri="{FF2B5EF4-FFF2-40B4-BE49-F238E27FC236}">
              <a16:creationId xmlns:a16="http://schemas.microsoft.com/office/drawing/2014/main" id="{7EDDFF7D-2978-4BE0-BFC6-D870709CA8BD}"/>
            </a:ext>
          </a:extLst>
        </xdr:cNvPr>
        <xdr:cNvCxnSpPr/>
      </xdr:nvCxnSpPr>
      <xdr:spPr>
        <a:xfrm flipV="1">
          <a:off x="7077075" y="17752313"/>
          <a:ext cx="809625"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44831</xdr:rowOff>
    </xdr:from>
    <xdr:to>
      <xdr:col>36</xdr:col>
      <xdr:colOff>165100</xdr:colOff>
      <xdr:row>108</xdr:row>
      <xdr:rowOff>146431</xdr:rowOff>
    </xdr:to>
    <xdr:sp macro="" textlink="">
      <xdr:nvSpPr>
        <xdr:cNvPr id="485" name="楕円 484">
          <a:extLst>
            <a:ext uri="{FF2B5EF4-FFF2-40B4-BE49-F238E27FC236}">
              <a16:creationId xmlns:a16="http://schemas.microsoft.com/office/drawing/2014/main" id="{9DAC4B55-3314-41DD-998A-87D69DD5C5A1}"/>
            </a:ext>
          </a:extLst>
        </xdr:cNvPr>
        <xdr:cNvSpPr/>
      </xdr:nvSpPr>
      <xdr:spPr>
        <a:xfrm>
          <a:off x="6238875" y="1770735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94487</xdr:rowOff>
    </xdr:from>
    <xdr:to>
      <xdr:col>41</xdr:col>
      <xdr:colOff>50800</xdr:colOff>
      <xdr:row>108</xdr:row>
      <xdr:rowOff>95631</xdr:rowOff>
    </xdr:to>
    <xdr:cxnSp macro="">
      <xdr:nvCxnSpPr>
        <xdr:cNvPr id="486" name="直線コネクタ 485">
          <a:extLst>
            <a:ext uri="{FF2B5EF4-FFF2-40B4-BE49-F238E27FC236}">
              <a16:creationId xmlns:a16="http://schemas.microsoft.com/office/drawing/2014/main" id="{F3C52075-DBCE-4FEB-941B-1B3C5EC9B561}"/>
            </a:ext>
          </a:extLst>
        </xdr:cNvPr>
        <xdr:cNvCxnSpPr/>
      </xdr:nvCxnSpPr>
      <xdr:spPr>
        <a:xfrm flipV="1">
          <a:off x="6286500" y="17753837"/>
          <a:ext cx="790575"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487" name="n_1aveValue【市民会館】&#10;一人当たり面積">
          <a:extLst>
            <a:ext uri="{FF2B5EF4-FFF2-40B4-BE49-F238E27FC236}">
              <a16:creationId xmlns:a16="http://schemas.microsoft.com/office/drawing/2014/main" id="{00F92BE9-00A5-4AE0-8AD4-FCFDE6A8AAB0}"/>
            </a:ext>
          </a:extLst>
        </xdr:cNvPr>
        <xdr:cNvSpPr txBox="1"/>
      </xdr:nvSpPr>
      <xdr:spPr>
        <a:xfrm>
          <a:off x="8458277" y="1722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488" name="n_2aveValue【市民会館】&#10;一人当たり面積">
          <a:extLst>
            <a:ext uri="{FF2B5EF4-FFF2-40B4-BE49-F238E27FC236}">
              <a16:creationId xmlns:a16="http://schemas.microsoft.com/office/drawing/2014/main" id="{DA943025-D9BE-4DB6-A5A7-815D593B1B62}"/>
            </a:ext>
          </a:extLst>
        </xdr:cNvPr>
        <xdr:cNvSpPr txBox="1"/>
      </xdr:nvSpPr>
      <xdr:spPr>
        <a:xfrm>
          <a:off x="7677227" y="1723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489" name="n_3aveValue【市民会館】&#10;一人当たり面積">
          <a:extLst>
            <a:ext uri="{FF2B5EF4-FFF2-40B4-BE49-F238E27FC236}">
              <a16:creationId xmlns:a16="http://schemas.microsoft.com/office/drawing/2014/main" id="{AB377D77-2CDC-42F6-8C84-5ACF68AC0F51}"/>
            </a:ext>
          </a:extLst>
        </xdr:cNvPr>
        <xdr:cNvSpPr txBox="1"/>
      </xdr:nvSpPr>
      <xdr:spPr>
        <a:xfrm>
          <a:off x="6867602" y="1722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490" name="n_4aveValue【市民会館】&#10;一人当たり面積">
          <a:extLst>
            <a:ext uri="{FF2B5EF4-FFF2-40B4-BE49-F238E27FC236}">
              <a16:creationId xmlns:a16="http://schemas.microsoft.com/office/drawing/2014/main" id="{0B0165CD-3372-4F5B-9A6D-57C5CBD3900F}"/>
            </a:ext>
          </a:extLst>
        </xdr:cNvPr>
        <xdr:cNvSpPr txBox="1"/>
      </xdr:nvSpPr>
      <xdr:spPr>
        <a:xfrm>
          <a:off x="6067502" y="1725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133366</xdr:rowOff>
    </xdr:from>
    <xdr:ext cx="469744" cy="259045"/>
    <xdr:sp macro="" textlink="">
      <xdr:nvSpPr>
        <xdr:cNvPr id="491" name="n_1mainValue【市民会館】&#10;一人当たり面積">
          <a:extLst>
            <a:ext uri="{FF2B5EF4-FFF2-40B4-BE49-F238E27FC236}">
              <a16:creationId xmlns:a16="http://schemas.microsoft.com/office/drawing/2014/main" id="{59418D7F-CC9E-433B-BDE8-A93A52A9CBD9}"/>
            </a:ext>
          </a:extLst>
        </xdr:cNvPr>
        <xdr:cNvSpPr txBox="1"/>
      </xdr:nvSpPr>
      <xdr:spPr>
        <a:xfrm>
          <a:off x="8458277"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134890</xdr:rowOff>
    </xdr:from>
    <xdr:ext cx="469744" cy="259045"/>
    <xdr:sp macro="" textlink="">
      <xdr:nvSpPr>
        <xdr:cNvPr id="492" name="n_2mainValue【市民会館】&#10;一人当たり面積">
          <a:extLst>
            <a:ext uri="{FF2B5EF4-FFF2-40B4-BE49-F238E27FC236}">
              <a16:creationId xmlns:a16="http://schemas.microsoft.com/office/drawing/2014/main" id="{432FE9ED-9A1A-40DA-B396-0634176F9820}"/>
            </a:ext>
          </a:extLst>
        </xdr:cNvPr>
        <xdr:cNvSpPr txBox="1"/>
      </xdr:nvSpPr>
      <xdr:spPr>
        <a:xfrm>
          <a:off x="7677227" y="1779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136414</xdr:rowOff>
    </xdr:from>
    <xdr:ext cx="469744" cy="259045"/>
    <xdr:sp macro="" textlink="">
      <xdr:nvSpPr>
        <xdr:cNvPr id="493" name="n_3mainValue【市民会館】&#10;一人当たり面積">
          <a:extLst>
            <a:ext uri="{FF2B5EF4-FFF2-40B4-BE49-F238E27FC236}">
              <a16:creationId xmlns:a16="http://schemas.microsoft.com/office/drawing/2014/main" id="{86871D1A-307D-44C7-95E3-668072594DA8}"/>
            </a:ext>
          </a:extLst>
        </xdr:cNvPr>
        <xdr:cNvSpPr txBox="1"/>
      </xdr:nvSpPr>
      <xdr:spPr>
        <a:xfrm>
          <a:off x="6867602" y="1779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137558</xdr:rowOff>
    </xdr:from>
    <xdr:ext cx="469744" cy="259045"/>
    <xdr:sp macro="" textlink="">
      <xdr:nvSpPr>
        <xdr:cNvPr id="494" name="n_4mainValue【市民会館】&#10;一人当たり面積">
          <a:extLst>
            <a:ext uri="{FF2B5EF4-FFF2-40B4-BE49-F238E27FC236}">
              <a16:creationId xmlns:a16="http://schemas.microsoft.com/office/drawing/2014/main" id="{9C79D585-5322-431C-A19F-8533E9ED589F}"/>
            </a:ext>
          </a:extLst>
        </xdr:cNvPr>
        <xdr:cNvSpPr txBox="1"/>
      </xdr:nvSpPr>
      <xdr:spPr>
        <a:xfrm>
          <a:off x="6067502" y="1780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F3AB0E86-9CBD-4983-834D-1A952630E085}"/>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F2249E9B-1AA4-476A-BA59-BBDCA48A5AE0}"/>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B8FBB7F1-6FDB-4A1A-AD26-1586E1FF7F20}"/>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B5425696-792A-4FD0-98D5-E241AC75FE25}"/>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B9F2A14D-9050-427C-896A-873BF711CC7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184BAC51-AAF1-4349-887A-851F721B437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1C42DB57-0631-4F57-AD21-31E54A55B4A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2664B17E-CC77-49E4-ADE0-6728F842B409}"/>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41CBB11F-425E-4A65-BE77-2DE1D52419CE}"/>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2D845564-28EC-4C14-8E37-CFC0247BCE7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A81373B1-E708-4C67-9874-F2C658DE1B9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D818C31D-A59C-48C6-8674-DBCDFEDFAE57}"/>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4BC2EAA9-3C7C-40B3-B194-26C422393DE5}"/>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C17812D4-4D89-437E-A66E-1B1C1D333D82}"/>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A8A018B5-5F9B-44CA-9DA2-9603C2B31280}"/>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D376A79D-A33C-4892-A2D1-2DD009D3BDFE}"/>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0E39842C-67F5-4705-8B5D-BBA5C6175C1E}"/>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C98CFA24-62C9-49C9-A6C2-A658E2D9CA52}"/>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DEDECE11-0746-4E6E-84E9-193B5B99A418}"/>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D60CB059-91B4-4A05-900A-0FFEAC54DB82}"/>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8E34015B-92A6-494B-8B59-0F5D0AB82658}"/>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5D3B877A-884C-447A-A47B-F87C59033B1D}"/>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FCF94857-F704-41C4-A294-F42ED04C69EF}"/>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5B821E0B-3DA0-4488-BA64-3F7C66F3E3FD}"/>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9" name="直線コネクタ 518">
          <a:extLst>
            <a:ext uri="{FF2B5EF4-FFF2-40B4-BE49-F238E27FC236}">
              <a16:creationId xmlns:a16="http://schemas.microsoft.com/office/drawing/2014/main" id="{D9D2FECD-007F-4480-A10E-12CE472081C0}"/>
            </a:ext>
          </a:extLst>
        </xdr:cNvPr>
        <xdr:cNvCxnSpPr/>
      </xdr:nvCxnSpPr>
      <xdr:spPr>
        <a:xfrm flipV="1">
          <a:off x="14696439" y="5333365"/>
          <a:ext cx="0" cy="151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0" name="【一般廃棄物処理施設】&#10;有形固定資産減価償却率最小値テキスト">
          <a:extLst>
            <a:ext uri="{FF2B5EF4-FFF2-40B4-BE49-F238E27FC236}">
              <a16:creationId xmlns:a16="http://schemas.microsoft.com/office/drawing/2014/main" id="{34E6349B-137D-4ED8-94CE-79E0D3AF47D1}"/>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1" name="直線コネクタ 520">
          <a:extLst>
            <a:ext uri="{FF2B5EF4-FFF2-40B4-BE49-F238E27FC236}">
              <a16:creationId xmlns:a16="http://schemas.microsoft.com/office/drawing/2014/main" id="{36D22BCC-222F-41AD-8FE3-5E12BFBE214E}"/>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8526FC67-BF58-4832-BF78-68C19B3759A1}"/>
            </a:ext>
          </a:extLst>
        </xdr:cNvPr>
        <xdr:cNvSpPr txBox="1"/>
      </xdr:nvSpPr>
      <xdr:spPr>
        <a:xfrm>
          <a:off x="14735175" y="511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a:extLst>
            <a:ext uri="{FF2B5EF4-FFF2-40B4-BE49-F238E27FC236}">
              <a16:creationId xmlns:a16="http://schemas.microsoft.com/office/drawing/2014/main" id="{D2EAE7D1-C938-491A-BCEC-263F2F2E7990}"/>
            </a:ext>
          </a:extLst>
        </xdr:cNvPr>
        <xdr:cNvCxnSpPr/>
      </xdr:nvCxnSpPr>
      <xdr:spPr>
        <a:xfrm>
          <a:off x="14611350" y="53333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78122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141A7961-A2FF-40DE-B3AB-67B53C0B160C}"/>
            </a:ext>
          </a:extLst>
        </xdr:cNvPr>
        <xdr:cNvSpPr txBox="1"/>
      </xdr:nvSpPr>
      <xdr:spPr>
        <a:xfrm>
          <a:off x="14735175" y="5916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525" name="フローチャート: 判断 524">
          <a:extLst>
            <a:ext uri="{FF2B5EF4-FFF2-40B4-BE49-F238E27FC236}">
              <a16:creationId xmlns:a16="http://schemas.microsoft.com/office/drawing/2014/main" id="{22AF73FD-7C27-4C89-81B5-CE96BD0C584F}"/>
            </a:ext>
          </a:extLst>
        </xdr:cNvPr>
        <xdr:cNvSpPr/>
      </xdr:nvSpPr>
      <xdr:spPr>
        <a:xfrm>
          <a:off x="14649450" y="59416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526" name="フローチャート: 判断 525">
          <a:extLst>
            <a:ext uri="{FF2B5EF4-FFF2-40B4-BE49-F238E27FC236}">
              <a16:creationId xmlns:a16="http://schemas.microsoft.com/office/drawing/2014/main" id="{5F3DFFE8-BA76-40DC-88AA-414741E6EE9A}"/>
            </a:ext>
          </a:extLst>
        </xdr:cNvPr>
        <xdr:cNvSpPr/>
      </xdr:nvSpPr>
      <xdr:spPr>
        <a:xfrm>
          <a:off x="13887450" y="5942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527" name="フローチャート: 判断 526">
          <a:extLst>
            <a:ext uri="{FF2B5EF4-FFF2-40B4-BE49-F238E27FC236}">
              <a16:creationId xmlns:a16="http://schemas.microsoft.com/office/drawing/2014/main" id="{84B35E32-6596-45CF-B9FA-AB46639DB07C}"/>
            </a:ext>
          </a:extLst>
        </xdr:cNvPr>
        <xdr:cNvSpPr/>
      </xdr:nvSpPr>
      <xdr:spPr>
        <a:xfrm>
          <a:off x="13096875" y="60001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168275</xdr:rowOff>
    </xdr:from>
    <xdr:to>
      <xdr:col>72</xdr:col>
      <xdr:colOff>38100</xdr:colOff>
      <xdr:row>37</xdr:row>
      <xdr:rowOff>98425</xdr:rowOff>
    </xdr:to>
    <xdr:sp macro="" textlink="">
      <xdr:nvSpPr>
        <xdr:cNvPr id="528" name="フローチャート: 判断 527">
          <a:extLst>
            <a:ext uri="{FF2B5EF4-FFF2-40B4-BE49-F238E27FC236}">
              <a16:creationId xmlns:a16="http://schemas.microsoft.com/office/drawing/2014/main" id="{2C953D51-BCFA-4874-889C-835F1DFD712B}"/>
            </a:ext>
          </a:extLst>
        </xdr:cNvPr>
        <xdr:cNvSpPr/>
      </xdr:nvSpPr>
      <xdr:spPr>
        <a:xfrm>
          <a:off x="12296775" y="59975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529" name="フローチャート: 判断 528">
          <a:extLst>
            <a:ext uri="{FF2B5EF4-FFF2-40B4-BE49-F238E27FC236}">
              <a16:creationId xmlns:a16="http://schemas.microsoft.com/office/drawing/2014/main" id="{3B3D63F1-6351-4FD9-BCC0-A7D55937194E}"/>
            </a:ext>
          </a:extLst>
        </xdr:cNvPr>
        <xdr:cNvSpPr/>
      </xdr:nvSpPr>
      <xdr:spPr>
        <a:xfrm>
          <a:off x="11487150" y="59918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3B978FFA-8238-4DDF-BF82-65FDBE3A2B1D}"/>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C91D7CE-A65E-4A99-9B85-28822038D2FB}"/>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CFE3D4C-1B82-4E8F-8F7F-BFEA67FB4B40}"/>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F5F06513-BDE3-4D8B-A622-C6DB4AFA015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819157E1-7210-455F-AA70-252C5E758536}"/>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141605</xdr:rowOff>
    </xdr:from>
    <xdr:to>
      <xdr:col>85</xdr:col>
      <xdr:colOff>177800</xdr:colOff>
      <xdr:row>35</xdr:row>
      <xdr:rowOff>71755</xdr:rowOff>
    </xdr:to>
    <xdr:sp macro="" textlink="">
      <xdr:nvSpPr>
        <xdr:cNvPr id="535" name="楕円 534">
          <a:extLst>
            <a:ext uri="{FF2B5EF4-FFF2-40B4-BE49-F238E27FC236}">
              <a16:creationId xmlns:a16="http://schemas.microsoft.com/office/drawing/2014/main" id="{D911D2F3-09F3-43EF-8E24-231B9A8B71D5}"/>
            </a:ext>
          </a:extLst>
        </xdr:cNvPr>
        <xdr:cNvSpPr/>
      </xdr:nvSpPr>
      <xdr:spPr>
        <a:xfrm>
          <a:off x="14649450" y="56597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164482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2CDECA60-4EB7-4367-82AF-3F09D61176B4}"/>
            </a:ext>
          </a:extLst>
        </xdr:cNvPr>
        <xdr:cNvSpPr txBox="1"/>
      </xdr:nvSpPr>
      <xdr:spPr>
        <a:xfrm>
          <a:off x="14735175" y="551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40640</xdr:rowOff>
    </xdr:from>
    <xdr:to>
      <xdr:col>81</xdr:col>
      <xdr:colOff>101600</xdr:colOff>
      <xdr:row>34</xdr:row>
      <xdr:rowOff>142240</xdr:rowOff>
    </xdr:to>
    <xdr:sp macro="" textlink="">
      <xdr:nvSpPr>
        <xdr:cNvPr id="537" name="楕円 536">
          <a:extLst>
            <a:ext uri="{FF2B5EF4-FFF2-40B4-BE49-F238E27FC236}">
              <a16:creationId xmlns:a16="http://schemas.microsoft.com/office/drawing/2014/main" id="{E8ADCB40-1144-4C5D-B848-3221D410C5BE}"/>
            </a:ext>
          </a:extLst>
        </xdr:cNvPr>
        <xdr:cNvSpPr/>
      </xdr:nvSpPr>
      <xdr:spPr>
        <a:xfrm>
          <a:off x="13887450" y="55556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91440</xdr:rowOff>
    </xdr:from>
    <xdr:to>
      <xdr:col>85</xdr:col>
      <xdr:colOff>127000</xdr:colOff>
      <xdr:row>35</xdr:row>
      <xdr:rowOff>20955</xdr:rowOff>
    </xdr:to>
    <xdr:cxnSp macro="">
      <xdr:nvCxnSpPr>
        <xdr:cNvPr id="538" name="直線コネクタ 537">
          <a:extLst>
            <a:ext uri="{FF2B5EF4-FFF2-40B4-BE49-F238E27FC236}">
              <a16:creationId xmlns:a16="http://schemas.microsoft.com/office/drawing/2014/main" id="{DAFF3E80-9BD9-4C9E-A4BF-D32730E8F7E0}"/>
            </a:ext>
          </a:extLst>
        </xdr:cNvPr>
        <xdr:cNvCxnSpPr/>
      </xdr:nvCxnSpPr>
      <xdr:spPr>
        <a:xfrm>
          <a:off x="13935075" y="5603240"/>
          <a:ext cx="7620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113030</xdr:rowOff>
    </xdr:from>
    <xdr:to>
      <xdr:col>76</xdr:col>
      <xdr:colOff>165100</xdr:colOff>
      <xdr:row>34</xdr:row>
      <xdr:rowOff>43180</xdr:rowOff>
    </xdr:to>
    <xdr:sp macro="" textlink="">
      <xdr:nvSpPr>
        <xdr:cNvPr id="539" name="楕円 538">
          <a:extLst>
            <a:ext uri="{FF2B5EF4-FFF2-40B4-BE49-F238E27FC236}">
              <a16:creationId xmlns:a16="http://schemas.microsoft.com/office/drawing/2014/main" id="{BC03F07C-088F-49AC-A739-A22368A1A792}"/>
            </a:ext>
          </a:extLst>
        </xdr:cNvPr>
        <xdr:cNvSpPr/>
      </xdr:nvSpPr>
      <xdr:spPr>
        <a:xfrm>
          <a:off x="13096875" y="54660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163830</xdr:rowOff>
    </xdr:from>
    <xdr:to>
      <xdr:col>81</xdr:col>
      <xdr:colOff>50800</xdr:colOff>
      <xdr:row>34</xdr:row>
      <xdr:rowOff>91440</xdr:rowOff>
    </xdr:to>
    <xdr:cxnSp macro="">
      <xdr:nvCxnSpPr>
        <xdr:cNvPr id="540" name="直線コネクタ 539">
          <a:extLst>
            <a:ext uri="{FF2B5EF4-FFF2-40B4-BE49-F238E27FC236}">
              <a16:creationId xmlns:a16="http://schemas.microsoft.com/office/drawing/2014/main" id="{BA6CE351-ED87-440D-A44C-7B5D2F268690}"/>
            </a:ext>
          </a:extLst>
        </xdr:cNvPr>
        <xdr:cNvCxnSpPr/>
      </xdr:nvCxnSpPr>
      <xdr:spPr>
        <a:xfrm>
          <a:off x="13144500" y="5513705"/>
          <a:ext cx="790575"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12065</xdr:rowOff>
    </xdr:from>
    <xdr:to>
      <xdr:col>72</xdr:col>
      <xdr:colOff>38100</xdr:colOff>
      <xdr:row>33</xdr:row>
      <xdr:rowOff>113665</xdr:rowOff>
    </xdr:to>
    <xdr:sp macro="" textlink="">
      <xdr:nvSpPr>
        <xdr:cNvPr id="541" name="楕円 540">
          <a:extLst>
            <a:ext uri="{FF2B5EF4-FFF2-40B4-BE49-F238E27FC236}">
              <a16:creationId xmlns:a16="http://schemas.microsoft.com/office/drawing/2014/main" id="{5EE105DE-D4E8-4ED3-A55D-5C210758ECFE}"/>
            </a:ext>
          </a:extLst>
        </xdr:cNvPr>
        <xdr:cNvSpPr/>
      </xdr:nvSpPr>
      <xdr:spPr>
        <a:xfrm>
          <a:off x="12296775" y="53619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62865</xdr:rowOff>
    </xdr:from>
    <xdr:to>
      <xdr:col>76</xdr:col>
      <xdr:colOff>114300</xdr:colOff>
      <xdr:row>33</xdr:row>
      <xdr:rowOff>163830</xdr:rowOff>
    </xdr:to>
    <xdr:cxnSp macro="">
      <xdr:nvCxnSpPr>
        <xdr:cNvPr id="542" name="直線コネクタ 541">
          <a:extLst>
            <a:ext uri="{FF2B5EF4-FFF2-40B4-BE49-F238E27FC236}">
              <a16:creationId xmlns:a16="http://schemas.microsoft.com/office/drawing/2014/main" id="{A4C92FA4-F9F4-4C40-B36C-AB1D834A0E35}"/>
            </a:ext>
          </a:extLst>
        </xdr:cNvPr>
        <xdr:cNvCxnSpPr/>
      </xdr:nvCxnSpPr>
      <xdr:spPr>
        <a:xfrm>
          <a:off x="12344400" y="5419090"/>
          <a:ext cx="800100"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32</xdr:row>
      <xdr:rowOff>82550</xdr:rowOff>
    </xdr:from>
    <xdr:to>
      <xdr:col>67</xdr:col>
      <xdr:colOff>101600</xdr:colOff>
      <xdr:row>33</xdr:row>
      <xdr:rowOff>12700</xdr:rowOff>
    </xdr:to>
    <xdr:sp macro="" textlink="">
      <xdr:nvSpPr>
        <xdr:cNvPr id="543" name="楕円 542">
          <a:extLst>
            <a:ext uri="{FF2B5EF4-FFF2-40B4-BE49-F238E27FC236}">
              <a16:creationId xmlns:a16="http://schemas.microsoft.com/office/drawing/2014/main" id="{16236E5F-56F3-46A6-835E-390811986297}"/>
            </a:ext>
          </a:extLst>
        </xdr:cNvPr>
        <xdr:cNvSpPr/>
      </xdr:nvSpPr>
      <xdr:spPr>
        <a:xfrm>
          <a:off x="11487150" y="52768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32</xdr:row>
      <xdr:rowOff>133350</xdr:rowOff>
    </xdr:from>
    <xdr:to>
      <xdr:col>71</xdr:col>
      <xdr:colOff>177800</xdr:colOff>
      <xdr:row>33</xdr:row>
      <xdr:rowOff>62865</xdr:rowOff>
    </xdr:to>
    <xdr:cxnSp macro="">
      <xdr:nvCxnSpPr>
        <xdr:cNvPr id="544" name="直線コネクタ 543">
          <a:extLst>
            <a:ext uri="{FF2B5EF4-FFF2-40B4-BE49-F238E27FC236}">
              <a16:creationId xmlns:a16="http://schemas.microsoft.com/office/drawing/2014/main" id="{E83AFACB-29F0-4409-846A-617D944D2745}"/>
            </a:ext>
          </a:extLst>
        </xdr:cNvPr>
        <xdr:cNvCxnSpPr/>
      </xdr:nvCxnSpPr>
      <xdr:spPr>
        <a:xfrm>
          <a:off x="11534775" y="5324475"/>
          <a:ext cx="809625" cy="9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28592</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CD1559B1-55D3-4361-8A36-4EB50515ED98}"/>
            </a:ext>
          </a:extLst>
        </xdr:cNvPr>
        <xdr:cNvSpPr txBox="1"/>
      </xdr:nvSpPr>
      <xdr:spPr>
        <a:xfrm>
          <a:off x="13745219"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78E4B373-81BB-427D-86E1-07806DD46F88}"/>
            </a:ext>
          </a:extLst>
        </xdr:cNvPr>
        <xdr:cNvSpPr txBox="1"/>
      </xdr:nvSpPr>
      <xdr:spPr>
        <a:xfrm>
          <a:off x="12964169"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89552</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1C5681E5-DC1E-4244-86D9-52E998BBF290}"/>
            </a:ext>
          </a:extLst>
        </xdr:cNvPr>
        <xdr:cNvSpPr txBox="1"/>
      </xdr:nvSpPr>
      <xdr:spPr>
        <a:xfrm>
          <a:off x="12164069"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74312</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A22873E6-37DB-4A95-8A88-0E74DF2CA251}"/>
            </a:ext>
          </a:extLst>
        </xdr:cNvPr>
        <xdr:cNvSpPr txBox="1"/>
      </xdr:nvSpPr>
      <xdr:spPr>
        <a:xfrm>
          <a:off x="11354444" y="607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158767</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AEC055CF-50B1-4721-B342-1642B1B58F76}"/>
            </a:ext>
          </a:extLst>
        </xdr:cNvPr>
        <xdr:cNvSpPr txBox="1"/>
      </xdr:nvSpPr>
      <xdr:spPr>
        <a:xfrm>
          <a:off x="13745219" y="5353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59707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0E515E7B-E78B-4109-A07C-A897EB754D80}"/>
            </a:ext>
          </a:extLst>
        </xdr:cNvPr>
        <xdr:cNvSpPr txBox="1"/>
      </xdr:nvSpPr>
      <xdr:spPr>
        <a:xfrm>
          <a:off x="12964169" y="52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31</xdr:row>
      <xdr:rowOff>130192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14362138-D987-4B95-9AC1-4488B0599D6A}"/>
            </a:ext>
          </a:extLst>
        </xdr:cNvPr>
        <xdr:cNvSpPr txBox="1"/>
      </xdr:nvSpPr>
      <xdr:spPr>
        <a:xfrm>
          <a:off x="12164069" y="515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31</xdr:row>
      <xdr:rowOff>29227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A8A5D243-5157-43FD-8FDE-9E531AEBC422}"/>
            </a:ext>
          </a:extLst>
        </xdr:cNvPr>
        <xdr:cNvSpPr txBox="1"/>
      </xdr:nvSpPr>
      <xdr:spPr>
        <a:xfrm>
          <a:off x="11354444" y="505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55FD18E9-E057-4B26-A7FC-FDB6B3FD19E7}"/>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219597A-2D23-4BF3-A3EC-3C2148E7FAB2}"/>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1433C2B9-996B-4D4E-AE68-272183191265}"/>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905E4B1C-908D-4E10-A066-A3CEF293B28C}"/>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E52F96C0-623A-475F-AAFF-17C8B31D62E7}"/>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E17CD1DA-FBAF-4718-90B9-C9B1A0883C10}"/>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BCECD64-2E46-49CD-B1E9-FBE4A56D1999}"/>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64CB2312-E3EC-4EDE-BFE2-338B5C4E9598}"/>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1F4BEF2B-1E7E-4595-AD88-FD5485E377A5}"/>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E487F8CC-EF20-41F8-B3F4-D005AD54E4D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a:extLst>
            <a:ext uri="{FF2B5EF4-FFF2-40B4-BE49-F238E27FC236}">
              <a16:creationId xmlns:a16="http://schemas.microsoft.com/office/drawing/2014/main" id="{279CC50E-352A-4ECA-8614-05EF50C787DC}"/>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a:extLst>
            <a:ext uri="{FF2B5EF4-FFF2-40B4-BE49-F238E27FC236}">
              <a16:creationId xmlns:a16="http://schemas.microsoft.com/office/drawing/2014/main" id="{C72884C5-AFC2-4F19-87EB-4DB0DCF94A18}"/>
            </a:ext>
          </a:extLst>
        </xdr:cNvPr>
        <xdr:cNvSpPr txBox="1"/>
      </xdr:nvSpPr>
      <xdr:spPr>
        <a:xfrm>
          <a:off x="16248514" y="6645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a:extLst>
            <a:ext uri="{FF2B5EF4-FFF2-40B4-BE49-F238E27FC236}">
              <a16:creationId xmlns:a16="http://schemas.microsoft.com/office/drawing/2014/main" id="{2216A18B-4EE8-4AD2-945C-D703695483FA}"/>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566" name="テキスト ボックス 565">
          <a:extLst>
            <a:ext uri="{FF2B5EF4-FFF2-40B4-BE49-F238E27FC236}">
              <a16:creationId xmlns:a16="http://schemas.microsoft.com/office/drawing/2014/main" id="{7C1A49CA-418A-479C-B172-6C066D4E67DE}"/>
            </a:ext>
          </a:extLst>
        </xdr:cNvPr>
        <xdr:cNvSpPr txBox="1"/>
      </xdr:nvSpPr>
      <xdr:spPr>
        <a:xfrm>
          <a:off x="15849828" y="6207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a:extLst>
            <a:ext uri="{FF2B5EF4-FFF2-40B4-BE49-F238E27FC236}">
              <a16:creationId xmlns:a16="http://schemas.microsoft.com/office/drawing/2014/main" id="{ED3B6AA0-C1B4-48AA-AC40-DC7A58A23889}"/>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568" name="テキスト ボックス 567">
          <a:extLst>
            <a:ext uri="{FF2B5EF4-FFF2-40B4-BE49-F238E27FC236}">
              <a16:creationId xmlns:a16="http://schemas.microsoft.com/office/drawing/2014/main" id="{21BF1217-C7E4-47AA-984D-42038C0A0DF9}"/>
            </a:ext>
          </a:extLst>
        </xdr:cNvPr>
        <xdr:cNvSpPr txBox="1"/>
      </xdr:nvSpPr>
      <xdr:spPr>
        <a:xfrm>
          <a:off x="15849828" y="577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a:extLst>
            <a:ext uri="{FF2B5EF4-FFF2-40B4-BE49-F238E27FC236}">
              <a16:creationId xmlns:a16="http://schemas.microsoft.com/office/drawing/2014/main" id="{3F97C5A8-EA08-4942-B69F-D9EACC22F58A}"/>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570" name="テキスト ボックス 569">
          <a:extLst>
            <a:ext uri="{FF2B5EF4-FFF2-40B4-BE49-F238E27FC236}">
              <a16:creationId xmlns:a16="http://schemas.microsoft.com/office/drawing/2014/main" id="{FFFFEA71-39D9-45EA-B822-EDC8AEB54174}"/>
            </a:ext>
          </a:extLst>
        </xdr:cNvPr>
        <xdr:cNvSpPr txBox="1"/>
      </xdr:nvSpPr>
      <xdr:spPr>
        <a:xfrm>
          <a:off x="15849828" y="5350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a:extLst>
            <a:ext uri="{FF2B5EF4-FFF2-40B4-BE49-F238E27FC236}">
              <a16:creationId xmlns:a16="http://schemas.microsoft.com/office/drawing/2014/main" id="{19FB97CC-FF30-41B8-B8FD-22DB7EC19427}"/>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2" name="テキスト ボックス 571">
          <a:extLst>
            <a:ext uri="{FF2B5EF4-FFF2-40B4-BE49-F238E27FC236}">
              <a16:creationId xmlns:a16="http://schemas.microsoft.com/office/drawing/2014/main" id="{BFF6D287-B8D2-46E2-9EC1-21B5BA809C7D}"/>
            </a:ext>
          </a:extLst>
        </xdr:cNvPr>
        <xdr:cNvSpPr txBox="1"/>
      </xdr:nvSpPr>
      <xdr:spPr>
        <a:xfrm>
          <a:off x="15849828" y="491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a:extLst>
            <a:ext uri="{FF2B5EF4-FFF2-40B4-BE49-F238E27FC236}">
              <a16:creationId xmlns:a16="http://schemas.microsoft.com/office/drawing/2014/main" id="{D16DA3DC-1044-4E1C-B274-612D9D184E70}"/>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574" name="直線コネクタ 573">
          <a:extLst>
            <a:ext uri="{FF2B5EF4-FFF2-40B4-BE49-F238E27FC236}">
              <a16:creationId xmlns:a16="http://schemas.microsoft.com/office/drawing/2014/main" id="{81216780-CB93-483C-B618-E9C895F8360B}"/>
            </a:ext>
          </a:extLst>
        </xdr:cNvPr>
        <xdr:cNvCxnSpPr/>
      </xdr:nvCxnSpPr>
      <xdr:spPr>
        <a:xfrm flipV="1">
          <a:off x="19954239" y="5422650"/>
          <a:ext cx="0" cy="135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575" name="【一般廃棄物処理施設】&#10;一人当たり有形固定資産（償却資産）額最小値テキスト">
          <a:extLst>
            <a:ext uri="{FF2B5EF4-FFF2-40B4-BE49-F238E27FC236}">
              <a16:creationId xmlns:a16="http://schemas.microsoft.com/office/drawing/2014/main" id="{0C4F834B-C60F-41BC-8259-0F377072BDF7}"/>
            </a:ext>
          </a:extLst>
        </xdr:cNvPr>
        <xdr:cNvSpPr txBox="1"/>
      </xdr:nvSpPr>
      <xdr:spPr>
        <a:xfrm>
          <a:off x="19992975" y="678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576" name="直線コネクタ 575">
          <a:extLst>
            <a:ext uri="{FF2B5EF4-FFF2-40B4-BE49-F238E27FC236}">
              <a16:creationId xmlns:a16="http://schemas.microsoft.com/office/drawing/2014/main" id="{82C9395C-1EF3-4AF9-A41C-37EFEA6B4CA8}"/>
            </a:ext>
          </a:extLst>
        </xdr:cNvPr>
        <xdr:cNvCxnSpPr/>
      </xdr:nvCxnSpPr>
      <xdr:spPr>
        <a:xfrm>
          <a:off x="19878675" y="67805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577" name="【一般廃棄物処理施設】&#10;一人当たり有形固定資産（償却資産）額最大値テキスト">
          <a:extLst>
            <a:ext uri="{FF2B5EF4-FFF2-40B4-BE49-F238E27FC236}">
              <a16:creationId xmlns:a16="http://schemas.microsoft.com/office/drawing/2014/main" id="{1BB55D90-8446-4B97-8A44-E5BA9FFCFF5F}"/>
            </a:ext>
          </a:extLst>
        </xdr:cNvPr>
        <xdr:cNvSpPr txBox="1"/>
      </xdr:nvSpPr>
      <xdr:spPr>
        <a:xfrm>
          <a:off x="19992975" y="52010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578" name="直線コネクタ 577">
          <a:extLst>
            <a:ext uri="{FF2B5EF4-FFF2-40B4-BE49-F238E27FC236}">
              <a16:creationId xmlns:a16="http://schemas.microsoft.com/office/drawing/2014/main" id="{C773E2AF-782D-47FE-A1DF-FB8A0913951B}"/>
            </a:ext>
          </a:extLst>
        </xdr:cNvPr>
        <xdr:cNvCxnSpPr/>
      </xdr:nvCxnSpPr>
      <xdr:spPr>
        <a:xfrm>
          <a:off x="19878675" y="5422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87883</xdr:rowOff>
    </xdr:from>
    <xdr:ext cx="599010" cy="259045"/>
    <xdr:sp macro="" textlink="">
      <xdr:nvSpPr>
        <xdr:cNvPr id="579" name="【一般廃棄物処理施設】&#10;一人当たり有形固定資産（償却資産）額平均値テキスト">
          <a:extLst>
            <a:ext uri="{FF2B5EF4-FFF2-40B4-BE49-F238E27FC236}">
              <a16:creationId xmlns:a16="http://schemas.microsoft.com/office/drawing/2014/main" id="{49B8FDC0-58C3-4186-8AC5-4F5E5BD83DBE}"/>
            </a:ext>
          </a:extLst>
        </xdr:cNvPr>
        <xdr:cNvSpPr txBox="1"/>
      </xdr:nvSpPr>
      <xdr:spPr>
        <a:xfrm>
          <a:off x="19992975" y="65712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580" name="フローチャート: 判断 579">
          <a:extLst>
            <a:ext uri="{FF2B5EF4-FFF2-40B4-BE49-F238E27FC236}">
              <a16:creationId xmlns:a16="http://schemas.microsoft.com/office/drawing/2014/main" id="{615FCD24-C895-4277-A0C3-A96775A1901A}"/>
            </a:ext>
          </a:extLst>
        </xdr:cNvPr>
        <xdr:cNvSpPr/>
      </xdr:nvSpPr>
      <xdr:spPr>
        <a:xfrm>
          <a:off x="19897725" y="65928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581" name="フローチャート: 判断 580">
          <a:extLst>
            <a:ext uri="{FF2B5EF4-FFF2-40B4-BE49-F238E27FC236}">
              <a16:creationId xmlns:a16="http://schemas.microsoft.com/office/drawing/2014/main" id="{649CBACF-346A-4FFA-9657-025CCC2164FA}"/>
            </a:ext>
          </a:extLst>
        </xdr:cNvPr>
        <xdr:cNvSpPr/>
      </xdr:nvSpPr>
      <xdr:spPr>
        <a:xfrm>
          <a:off x="19154775" y="66120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582" name="フローチャート: 判断 581">
          <a:extLst>
            <a:ext uri="{FF2B5EF4-FFF2-40B4-BE49-F238E27FC236}">
              <a16:creationId xmlns:a16="http://schemas.microsoft.com/office/drawing/2014/main" id="{76BBC5C0-5A89-42B0-AF42-BA17B7DE0EF8}"/>
            </a:ext>
          </a:extLst>
        </xdr:cNvPr>
        <xdr:cNvSpPr/>
      </xdr:nvSpPr>
      <xdr:spPr>
        <a:xfrm>
          <a:off x="18345150" y="66229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118345</xdr:rowOff>
    </xdr:from>
    <xdr:to>
      <xdr:col>102</xdr:col>
      <xdr:colOff>165100</xdr:colOff>
      <xdr:row>41</xdr:row>
      <xdr:rowOff>48495</xdr:rowOff>
    </xdr:to>
    <xdr:sp macro="" textlink="">
      <xdr:nvSpPr>
        <xdr:cNvPr id="583" name="フローチャート: 判断 582">
          <a:extLst>
            <a:ext uri="{FF2B5EF4-FFF2-40B4-BE49-F238E27FC236}">
              <a16:creationId xmlns:a16="http://schemas.microsoft.com/office/drawing/2014/main" id="{0AC02F87-C26A-4162-B37B-A7F43A2D60CC}"/>
            </a:ext>
          </a:extLst>
        </xdr:cNvPr>
        <xdr:cNvSpPr/>
      </xdr:nvSpPr>
      <xdr:spPr>
        <a:xfrm>
          <a:off x="17554575" y="66080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129681</xdr:rowOff>
    </xdr:from>
    <xdr:to>
      <xdr:col>98</xdr:col>
      <xdr:colOff>38100</xdr:colOff>
      <xdr:row>41</xdr:row>
      <xdr:rowOff>59831</xdr:rowOff>
    </xdr:to>
    <xdr:sp macro="" textlink="">
      <xdr:nvSpPr>
        <xdr:cNvPr id="584" name="フローチャート: 判断 583">
          <a:extLst>
            <a:ext uri="{FF2B5EF4-FFF2-40B4-BE49-F238E27FC236}">
              <a16:creationId xmlns:a16="http://schemas.microsoft.com/office/drawing/2014/main" id="{9CF97090-9AE1-4042-97CC-83E6D8465A46}"/>
            </a:ext>
          </a:extLst>
        </xdr:cNvPr>
        <xdr:cNvSpPr/>
      </xdr:nvSpPr>
      <xdr:spPr>
        <a:xfrm>
          <a:off x="16754475" y="661303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4970D91-746D-4BB0-8A0E-ED44C8242498}"/>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D59796BE-A008-4957-AFD8-29B565DE7083}"/>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5F61FE1-3479-4250-8341-07620FDB534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97B10233-6E9C-4A58-8851-04C2C681483C}"/>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0328588-3AE8-40A0-BB7B-5E451685F76B}"/>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95053</xdr:rowOff>
    </xdr:from>
    <xdr:to>
      <xdr:col>116</xdr:col>
      <xdr:colOff>114300</xdr:colOff>
      <xdr:row>40</xdr:row>
      <xdr:rowOff>25203</xdr:rowOff>
    </xdr:to>
    <xdr:sp macro="" textlink="">
      <xdr:nvSpPr>
        <xdr:cNvPr id="590" name="楕円 589">
          <a:extLst>
            <a:ext uri="{FF2B5EF4-FFF2-40B4-BE49-F238E27FC236}">
              <a16:creationId xmlns:a16="http://schemas.microsoft.com/office/drawing/2014/main" id="{6AAA8E88-7B5A-40CF-8B03-F5EB35BB8618}"/>
            </a:ext>
          </a:extLst>
        </xdr:cNvPr>
        <xdr:cNvSpPr/>
      </xdr:nvSpPr>
      <xdr:spPr>
        <a:xfrm>
          <a:off x="19897725" y="64196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117930</xdr:rowOff>
    </xdr:from>
    <xdr:ext cx="599010" cy="259045"/>
    <xdr:sp macro="" textlink="">
      <xdr:nvSpPr>
        <xdr:cNvPr id="591" name="【一般廃棄物処理施設】&#10;一人当たり有形固定資産（償却資産）額該当値テキスト">
          <a:extLst>
            <a:ext uri="{FF2B5EF4-FFF2-40B4-BE49-F238E27FC236}">
              <a16:creationId xmlns:a16="http://schemas.microsoft.com/office/drawing/2014/main" id="{9816BB6E-C017-4C5A-B528-DAE1C1E04C02}"/>
            </a:ext>
          </a:extLst>
        </xdr:cNvPr>
        <xdr:cNvSpPr txBox="1"/>
      </xdr:nvSpPr>
      <xdr:spPr>
        <a:xfrm>
          <a:off x="19992975" y="628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102406</xdr:rowOff>
    </xdr:from>
    <xdr:to>
      <xdr:col>112</xdr:col>
      <xdr:colOff>38100</xdr:colOff>
      <xdr:row>40</xdr:row>
      <xdr:rowOff>32556</xdr:rowOff>
    </xdr:to>
    <xdr:sp macro="" textlink="">
      <xdr:nvSpPr>
        <xdr:cNvPr id="592" name="楕円 591">
          <a:extLst>
            <a:ext uri="{FF2B5EF4-FFF2-40B4-BE49-F238E27FC236}">
              <a16:creationId xmlns:a16="http://schemas.microsoft.com/office/drawing/2014/main" id="{6C8EC603-AAEB-48B4-9B24-B662B0226B97}"/>
            </a:ext>
          </a:extLst>
        </xdr:cNvPr>
        <xdr:cNvSpPr/>
      </xdr:nvSpPr>
      <xdr:spPr>
        <a:xfrm>
          <a:off x="19154775" y="64301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145853</xdr:rowOff>
    </xdr:from>
    <xdr:to>
      <xdr:col>116</xdr:col>
      <xdr:colOff>63500</xdr:colOff>
      <xdr:row>39</xdr:row>
      <xdr:rowOff>153206</xdr:rowOff>
    </xdr:to>
    <xdr:cxnSp macro="">
      <xdr:nvCxnSpPr>
        <xdr:cNvPr id="593" name="直線コネクタ 592">
          <a:extLst>
            <a:ext uri="{FF2B5EF4-FFF2-40B4-BE49-F238E27FC236}">
              <a16:creationId xmlns:a16="http://schemas.microsoft.com/office/drawing/2014/main" id="{4B0EA307-7C01-4AB9-AB6C-926D7A2265D1}"/>
            </a:ext>
          </a:extLst>
        </xdr:cNvPr>
        <xdr:cNvCxnSpPr/>
      </xdr:nvCxnSpPr>
      <xdr:spPr>
        <a:xfrm flipV="1">
          <a:off x="19202400" y="6467278"/>
          <a:ext cx="752475" cy="1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109913</xdr:rowOff>
    </xdr:from>
    <xdr:to>
      <xdr:col>107</xdr:col>
      <xdr:colOff>101600</xdr:colOff>
      <xdr:row>40</xdr:row>
      <xdr:rowOff>40063</xdr:rowOff>
    </xdr:to>
    <xdr:sp macro="" textlink="">
      <xdr:nvSpPr>
        <xdr:cNvPr id="594" name="楕円 593">
          <a:extLst>
            <a:ext uri="{FF2B5EF4-FFF2-40B4-BE49-F238E27FC236}">
              <a16:creationId xmlns:a16="http://schemas.microsoft.com/office/drawing/2014/main" id="{224C59FC-9F23-4354-8BB9-1914CE1F5C3F}"/>
            </a:ext>
          </a:extLst>
        </xdr:cNvPr>
        <xdr:cNvSpPr/>
      </xdr:nvSpPr>
      <xdr:spPr>
        <a:xfrm>
          <a:off x="18345150" y="64313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153206</xdr:rowOff>
    </xdr:from>
    <xdr:to>
      <xdr:col>111</xdr:col>
      <xdr:colOff>177800</xdr:colOff>
      <xdr:row>39</xdr:row>
      <xdr:rowOff>160713</xdr:rowOff>
    </xdr:to>
    <xdr:cxnSp macro="">
      <xdr:nvCxnSpPr>
        <xdr:cNvPr id="595" name="直線コネクタ 594">
          <a:extLst>
            <a:ext uri="{FF2B5EF4-FFF2-40B4-BE49-F238E27FC236}">
              <a16:creationId xmlns:a16="http://schemas.microsoft.com/office/drawing/2014/main" id="{ACDFB868-B492-43E8-87B6-1FB886713B60}"/>
            </a:ext>
          </a:extLst>
        </xdr:cNvPr>
        <xdr:cNvCxnSpPr/>
      </xdr:nvCxnSpPr>
      <xdr:spPr>
        <a:xfrm flipV="1">
          <a:off x="18392775" y="6477806"/>
          <a:ext cx="809625" cy="1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118764</xdr:rowOff>
    </xdr:from>
    <xdr:to>
      <xdr:col>102</xdr:col>
      <xdr:colOff>165100</xdr:colOff>
      <xdr:row>40</xdr:row>
      <xdr:rowOff>48914</xdr:rowOff>
    </xdr:to>
    <xdr:sp macro="" textlink="">
      <xdr:nvSpPr>
        <xdr:cNvPr id="596" name="楕円 595">
          <a:extLst>
            <a:ext uri="{FF2B5EF4-FFF2-40B4-BE49-F238E27FC236}">
              <a16:creationId xmlns:a16="http://schemas.microsoft.com/office/drawing/2014/main" id="{F9450CC4-7CD7-46C9-98C6-F3A830DC9119}"/>
            </a:ext>
          </a:extLst>
        </xdr:cNvPr>
        <xdr:cNvSpPr/>
      </xdr:nvSpPr>
      <xdr:spPr>
        <a:xfrm>
          <a:off x="17554575" y="644653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160713</xdr:rowOff>
    </xdr:from>
    <xdr:to>
      <xdr:col>107</xdr:col>
      <xdr:colOff>50800</xdr:colOff>
      <xdr:row>39</xdr:row>
      <xdr:rowOff>169564</xdr:rowOff>
    </xdr:to>
    <xdr:cxnSp macro="">
      <xdr:nvCxnSpPr>
        <xdr:cNvPr id="597" name="直線コネクタ 596">
          <a:extLst>
            <a:ext uri="{FF2B5EF4-FFF2-40B4-BE49-F238E27FC236}">
              <a16:creationId xmlns:a16="http://schemas.microsoft.com/office/drawing/2014/main" id="{BB66DFEA-2199-42E3-AA98-2502D683D4C0}"/>
            </a:ext>
          </a:extLst>
        </xdr:cNvPr>
        <xdr:cNvCxnSpPr/>
      </xdr:nvCxnSpPr>
      <xdr:spPr>
        <a:xfrm flipV="1">
          <a:off x="17602200" y="6488488"/>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123711</xdr:rowOff>
    </xdr:from>
    <xdr:to>
      <xdr:col>98</xdr:col>
      <xdr:colOff>38100</xdr:colOff>
      <xdr:row>40</xdr:row>
      <xdr:rowOff>53861</xdr:rowOff>
    </xdr:to>
    <xdr:sp macro="" textlink="">
      <xdr:nvSpPr>
        <xdr:cNvPr id="598" name="楕円 597">
          <a:extLst>
            <a:ext uri="{FF2B5EF4-FFF2-40B4-BE49-F238E27FC236}">
              <a16:creationId xmlns:a16="http://schemas.microsoft.com/office/drawing/2014/main" id="{3A3AA6B0-7680-4012-95F6-A6957887E767}"/>
            </a:ext>
          </a:extLst>
        </xdr:cNvPr>
        <xdr:cNvSpPr/>
      </xdr:nvSpPr>
      <xdr:spPr>
        <a:xfrm>
          <a:off x="16754475" y="645148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169564</xdr:rowOff>
    </xdr:from>
    <xdr:to>
      <xdr:col>102</xdr:col>
      <xdr:colOff>114300</xdr:colOff>
      <xdr:row>40</xdr:row>
      <xdr:rowOff>3061</xdr:rowOff>
    </xdr:to>
    <xdr:cxnSp macro="">
      <xdr:nvCxnSpPr>
        <xdr:cNvPr id="599" name="直線コネクタ 598">
          <a:extLst>
            <a:ext uri="{FF2B5EF4-FFF2-40B4-BE49-F238E27FC236}">
              <a16:creationId xmlns:a16="http://schemas.microsoft.com/office/drawing/2014/main" id="{8ACE834A-B76B-49CF-9BEE-95FAE80CD2A6}"/>
            </a:ext>
          </a:extLst>
        </xdr:cNvPr>
        <xdr:cNvCxnSpPr/>
      </xdr:nvCxnSpPr>
      <xdr:spPr>
        <a:xfrm flipV="1">
          <a:off x="16802100" y="6484639"/>
          <a:ext cx="800100" cy="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43579</xdr:rowOff>
    </xdr:from>
    <xdr:ext cx="599010" cy="259045"/>
    <xdr:sp macro="" textlink="">
      <xdr:nvSpPr>
        <xdr:cNvPr id="600" name="n_1aveValue【一般廃棄物処理施設】&#10;一人当たり有形固定資産（償却資産）額">
          <a:extLst>
            <a:ext uri="{FF2B5EF4-FFF2-40B4-BE49-F238E27FC236}">
              <a16:creationId xmlns:a16="http://schemas.microsoft.com/office/drawing/2014/main" id="{EF4D8389-C90C-407B-B730-3C5BDE4D5A1A}"/>
            </a:ext>
          </a:extLst>
        </xdr:cNvPr>
        <xdr:cNvSpPr txBox="1"/>
      </xdr:nvSpPr>
      <xdr:spPr>
        <a:xfrm>
          <a:off x="18915595" y="6695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57672</xdr:rowOff>
    </xdr:from>
    <xdr:ext cx="599010" cy="259045"/>
    <xdr:sp macro="" textlink="">
      <xdr:nvSpPr>
        <xdr:cNvPr id="601" name="n_2aveValue【一般廃棄物処理施設】&#10;一人当たり有形固定資産（償却資産）額">
          <a:extLst>
            <a:ext uri="{FF2B5EF4-FFF2-40B4-BE49-F238E27FC236}">
              <a16:creationId xmlns:a16="http://schemas.microsoft.com/office/drawing/2014/main" id="{15EA61C3-9090-46DF-9C7C-E0FBB38902DF}"/>
            </a:ext>
          </a:extLst>
        </xdr:cNvPr>
        <xdr:cNvSpPr txBox="1"/>
      </xdr:nvSpPr>
      <xdr:spPr>
        <a:xfrm>
          <a:off x="18134545" y="6706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39622</xdr:rowOff>
    </xdr:from>
    <xdr:ext cx="599010" cy="259045"/>
    <xdr:sp macro="" textlink="">
      <xdr:nvSpPr>
        <xdr:cNvPr id="602" name="n_3aveValue【一般廃棄物処理施設】&#10;一人当たり有形固定資産（償却資産）額">
          <a:extLst>
            <a:ext uri="{FF2B5EF4-FFF2-40B4-BE49-F238E27FC236}">
              <a16:creationId xmlns:a16="http://schemas.microsoft.com/office/drawing/2014/main" id="{771AE260-A9E0-466E-B225-7DD71AC748F1}"/>
            </a:ext>
          </a:extLst>
        </xdr:cNvPr>
        <xdr:cNvSpPr txBox="1"/>
      </xdr:nvSpPr>
      <xdr:spPr>
        <a:xfrm>
          <a:off x="17324920" y="6688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50958</xdr:rowOff>
    </xdr:from>
    <xdr:ext cx="599010" cy="259045"/>
    <xdr:sp macro="" textlink="">
      <xdr:nvSpPr>
        <xdr:cNvPr id="603" name="n_4aveValue【一般廃棄物処理施設】&#10;一人当たり有形固定資産（償却資産）額">
          <a:extLst>
            <a:ext uri="{FF2B5EF4-FFF2-40B4-BE49-F238E27FC236}">
              <a16:creationId xmlns:a16="http://schemas.microsoft.com/office/drawing/2014/main" id="{50D8C734-31A0-4C5B-BD79-BDDA1CCAF38F}"/>
            </a:ext>
          </a:extLst>
        </xdr:cNvPr>
        <xdr:cNvSpPr txBox="1"/>
      </xdr:nvSpPr>
      <xdr:spPr>
        <a:xfrm>
          <a:off x="16524820" y="669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49083</xdr:rowOff>
    </xdr:from>
    <xdr:ext cx="599010" cy="259045"/>
    <xdr:sp macro="" textlink="">
      <xdr:nvSpPr>
        <xdr:cNvPr id="604" name="n_1mainValue【一般廃棄物処理施設】&#10;一人当たり有形固定資産（償却資産）額">
          <a:extLst>
            <a:ext uri="{FF2B5EF4-FFF2-40B4-BE49-F238E27FC236}">
              <a16:creationId xmlns:a16="http://schemas.microsoft.com/office/drawing/2014/main" id="{900C9655-EF56-44D8-93BC-5E00B0126ED4}"/>
            </a:ext>
          </a:extLst>
        </xdr:cNvPr>
        <xdr:cNvSpPr txBox="1"/>
      </xdr:nvSpPr>
      <xdr:spPr>
        <a:xfrm>
          <a:off x="18915595" y="62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56590</xdr:rowOff>
    </xdr:from>
    <xdr:ext cx="599010" cy="259045"/>
    <xdr:sp macro="" textlink="">
      <xdr:nvSpPr>
        <xdr:cNvPr id="605" name="n_2mainValue【一般廃棄物処理施設】&#10;一人当たり有形固定資産（償却資産）額">
          <a:extLst>
            <a:ext uri="{FF2B5EF4-FFF2-40B4-BE49-F238E27FC236}">
              <a16:creationId xmlns:a16="http://schemas.microsoft.com/office/drawing/2014/main" id="{0887767A-EC7B-4294-818F-74425F994526}"/>
            </a:ext>
          </a:extLst>
        </xdr:cNvPr>
        <xdr:cNvSpPr txBox="1"/>
      </xdr:nvSpPr>
      <xdr:spPr>
        <a:xfrm>
          <a:off x="18134545" y="6219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65441</xdr:rowOff>
    </xdr:from>
    <xdr:ext cx="599010" cy="259045"/>
    <xdr:sp macro="" textlink="">
      <xdr:nvSpPr>
        <xdr:cNvPr id="606" name="n_3mainValue【一般廃棄物処理施設】&#10;一人当たり有形固定資産（償却資産）額">
          <a:extLst>
            <a:ext uri="{FF2B5EF4-FFF2-40B4-BE49-F238E27FC236}">
              <a16:creationId xmlns:a16="http://schemas.microsoft.com/office/drawing/2014/main" id="{4742FACC-86C4-4D2B-B777-9903839D70CA}"/>
            </a:ext>
          </a:extLst>
        </xdr:cNvPr>
        <xdr:cNvSpPr txBox="1"/>
      </xdr:nvSpPr>
      <xdr:spPr>
        <a:xfrm>
          <a:off x="17324920" y="6231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70388</xdr:rowOff>
    </xdr:from>
    <xdr:ext cx="599010" cy="259045"/>
    <xdr:sp macro="" textlink="">
      <xdr:nvSpPr>
        <xdr:cNvPr id="607" name="n_4mainValue【一般廃棄物処理施設】&#10;一人当たり有形固定資産（償却資産）額">
          <a:extLst>
            <a:ext uri="{FF2B5EF4-FFF2-40B4-BE49-F238E27FC236}">
              <a16:creationId xmlns:a16="http://schemas.microsoft.com/office/drawing/2014/main" id="{7DA1D78B-5772-4B11-87BB-7602F4BBA6EF}"/>
            </a:ext>
          </a:extLst>
        </xdr:cNvPr>
        <xdr:cNvSpPr txBox="1"/>
      </xdr:nvSpPr>
      <xdr:spPr>
        <a:xfrm>
          <a:off x="16524820" y="622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a:extLst>
            <a:ext uri="{FF2B5EF4-FFF2-40B4-BE49-F238E27FC236}">
              <a16:creationId xmlns:a16="http://schemas.microsoft.com/office/drawing/2014/main" id="{4DF73FB9-5340-4E0D-AC44-804CFAAB4875}"/>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a:extLst>
            <a:ext uri="{FF2B5EF4-FFF2-40B4-BE49-F238E27FC236}">
              <a16:creationId xmlns:a16="http://schemas.microsoft.com/office/drawing/2014/main" id="{EB39B18E-1466-4E0D-88D8-02123A2D4FFA}"/>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a:extLst>
            <a:ext uri="{FF2B5EF4-FFF2-40B4-BE49-F238E27FC236}">
              <a16:creationId xmlns:a16="http://schemas.microsoft.com/office/drawing/2014/main" id="{C58C50E5-C2B6-4C94-8ABE-FBD41BAEB161}"/>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a:extLst>
            <a:ext uri="{FF2B5EF4-FFF2-40B4-BE49-F238E27FC236}">
              <a16:creationId xmlns:a16="http://schemas.microsoft.com/office/drawing/2014/main" id="{731448B3-8C21-4C00-BB5A-1D541F09B4CA}"/>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a:extLst>
            <a:ext uri="{FF2B5EF4-FFF2-40B4-BE49-F238E27FC236}">
              <a16:creationId xmlns:a16="http://schemas.microsoft.com/office/drawing/2014/main" id="{35233F6B-3F2D-4442-8F18-61B521769651}"/>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a:extLst>
            <a:ext uri="{FF2B5EF4-FFF2-40B4-BE49-F238E27FC236}">
              <a16:creationId xmlns:a16="http://schemas.microsoft.com/office/drawing/2014/main" id="{5A3620D5-DC57-4183-A60A-C30968C2662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a:extLst>
            <a:ext uri="{FF2B5EF4-FFF2-40B4-BE49-F238E27FC236}">
              <a16:creationId xmlns:a16="http://schemas.microsoft.com/office/drawing/2014/main" id="{2BB17BF4-ED4F-4A77-9CD3-4B3DE8A00CE7}"/>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a:extLst>
            <a:ext uri="{FF2B5EF4-FFF2-40B4-BE49-F238E27FC236}">
              <a16:creationId xmlns:a16="http://schemas.microsoft.com/office/drawing/2014/main" id="{2D0CCFDC-3935-4CA9-B21F-49CDB0D7F83E}"/>
            </a:ext>
          </a:extLst>
        </xdr:cNvPr>
        <xdr:cNvSpPr/>
      </xdr:nvSpPr>
      <xdr:spPr>
        <a:xfrm>
          <a:off x="11210925" y="864870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6" name="正方形/長方形 615">
          <a:extLst>
            <a:ext uri="{FF2B5EF4-FFF2-40B4-BE49-F238E27FC236}">
              <a16:creationId xmlns:a16="http://schemas.microsoft.com/office/drawing/2014/main" id="{3CEFEE98-2F20-4027-9703-405FCC7E6F60}"/>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7" name="正方形/長方形 616">
          <a:extLst>
            <a:ext uri="{FF2B5EF4-FFF2-40B4-BE49-F238E27FC236}">
              <a16:creationId xmlns:a16="http://schemas.microsoft.com/office/drawing/2014/main" id="{3910A4E6-6A0E-4150-92D2-5F47DBF54AFD}"/>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8" name="正方形/長方形 617">
          <a:extLst>
            <a:ext uri="{FF2B5EF4-FFF2-40B4-BE49-F238E27FC236}">
              <a16:creationId xmlns:a16="http://schemas.microsoft.com/office/drawing/2014/main" id="{9AD19A93-8F87-4623-B9AC-A1788D9E9CB9}"/>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9" name="正方形/長方形 618">
          <a:extLst>
            <a:ext uri="{FF2B5EF4-FFF2-40B4-BE49-F238E27FC236}">
              <a16:creationId xmlns:a16="http://schemas.microsoft.com/office/drawing/2014/main" id="{1908E052-8E74-4CA6-BB76-44A8C6FD3270}"/>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0" name="正方形/長方形 619">
          <a:extLst>
            <a:ext uri="{FF2B5EF4-FFF2-40B4-BE49-F238E27FC236}">
              <a16:creationId xmlns:a16="http://schemas.microsoft.com/office/drawing/2014/main" id="{96E978A8-F530-4C1B-B916-1FA9EDB252B0}"/>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1" name="正方形/長方形 620">
          <a:extLst>
            <a:ext uri="{FF2B5EF4-FFF2-40B4-BE49-F238E27FC236}">
              <a16:creationId xmlns:a16="http://schemas.microsoft.com/office/drawing/2014/main" id="{867E6C43-F325-4A36-A3A3-6B31E9EE224F}"/>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2" name="正方形/長方形 621">
          <a:extLst>
            <a:ext uri="{FF2B5EF4-FFF2-40B4-BE49-F238E27FC236}">
              <a16:creationId xmlns:a16="http://schemas.microsoft.com/office/drawing/2014/main" id="{916A7BAC-D0B1-4FAB-A0AD-DE61B34FFCE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3" name="正方形/長方形 622">
          <a:extLst>
            <a:ext uri="{FF2B5EF4-FFF2-40B4-BE49-F238E27FC236}">
              <a16:creationId xmlns:a16="http://schemas.microsoft.com/office/drawing/2014/main" id="{22D19753-ADAD-4DC5-BEF3-6029B4DEB89B}"/>
            </a:ext>
          </a:extLst>
        </xdr:cNvPr>
        <xdr:cNvSpPr/>
      </xdr:nvSpPr>
      <xdr:spPr>
        <a:xfrm>
          <a:off x="16459200" y="864870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42CC40F4-114B-493D-B637-243EB6FFF722}"/>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E25FFCFC-EE2E-46B9-B07F-F32760278169}"/>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18B772-F2E7-4AA0-89DC-3C23B6EF53B4}"/>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97A51B7B-E38A-4723-A224-BD2FA9DA787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434C0B66-F770-4645-9465-9AACE56450B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CB2DF678-B6C5-4F77-AE6A-60BE061DA6BA}"/>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C6CEA642-B60A-429D-B539-6DEE6D1693E0}"/>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40696FFA-1F20-4989-9D7E-44101F542460}"/>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F303501B-3013-41E7-9EF8-5687D4C747C7}"/>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9B27C6F8-952C-4575-BF8F-6862250C9D8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4AAF86A8-1767-4E8E-A0F6-0CAA80D8C757}"/>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9CED2564-E903-4696-B18F-868256AF9FDE}"/>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25BAA7A4-793E-4ED5-92CB-91BF8315E341}"/>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A83B894B-272D-4A9D-824A-EF2C8F88617C}"/>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82315C5B-63C7-4467-B06B-150EA34CBFD0}"/>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EB62171B-DC66-4A31-AE4C-A32DA6AF4FFD}"/>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FDF466CA-7CA8-486C-8F74-4BA6BA70E559}"/>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25DB7B34-BF28-454D-B91B-06F2DDA32B73}"/>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13E25CA-7AD3-49D8-8B33-C4E8BE4B5B4A}"/>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63CAF3EB-BBDE-472C-BD59-0CEFA9959B4E}"/>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E1F659A4-3526-4E50-8201-783A5AE10767}"/>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10FB1BC-4D93-418E-ACBE-358A950EFAC3}"/>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23DDD552-8AB5-4C19-B4DC-D92AD4839811}"/>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89D93780-8B27-4CC6-AB13-84D63ADD0017}"/>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BB008845-B559-47AE-B4DE-0DED39DC91E8}"/>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C0CA6A20-7AAA-4589-8CDB-FE7673D9129B}"/>
            </a:ext>
          </a:extLst>
        </xdr:cNvPr>
        <xdr:cNvCxnSpPr/>
      </xdr:nvCxnSpPr>
      <xdr:spPr>
        <a:xfrm flipV="1">
          <a:off x="14696439" y="12603933"/>
          <a:ext cx="0" cy="1490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2E287777-CE8C-4F66-91FE-68351D3F1A8B}"/>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DA9577DC-D1FB-43F2-8E6D-BFEF85804B3A}"/>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DA938F01-D89D-446A-BE40-A65DDC35ED32}"/>
            </a:ext>
          </a:extLst>
        </xdr:cNvPr>
        <xdr:cNvSpPr txBox="1"/>
      </xdr:nvSpPr>
      <xdr:spPr>
        <a:xfrm>
          <a:off x="14735175" y="123823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653" name="直線コネクタ 652">
          <a:extLst>
            <a:ext uri="{FF2B5EF4-FFF2-40B4-BE49-F238E27FC236}">
              <a16:creationId xmlns:a16="http://schemas.microsoft.com/office/drawing/2014/main" id="{85350109-6E31-4C7D-A086-35EE6C3C267E}"/>
            </a:ext>
          </a:extLst>
        </xdr:cNvPr>
        <xdr:cNvCxnSpPr/>
      </xdr:nvCxnSpPr>
      <xdr:spPr>
        <a:xfrm>
          <a:off x="14611350" y="126039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C7282550-DBB3-43CE-BD86-F2BA6A9A3D62}"/>
            </a:ext>
          </a:extLst>
        </xdr:cNvPr>
        <xdr:cNvSpPr txBox="1"/>
      </xdr:nvSpPr>
      <xdr:spPr>
        <a:xfrm>
          <a:off x="14735175" y="13395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655" name="フローチャート: 判断 654">
          <a:extLst>
            <a:ext uri="{FF2B5EF4-FFF2-40B4-BE49-F238E27FC236}">
              <a16:creationId xmlns:a16="http://schemas.microsoft.com/office/drawing/2014/main" id="{9FCE26CF-C107-45FA-8AF4-2865E7861F06}"/>
            </a:ext>
          </a:extLst>
        </xdr:cNvPr>
        <xdr:cNvSpPr/>
      </xdr:nvSpPr>
      <xdr:spPr>
        <a:xfrm>
          <a:off x="14649450" y="134102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656" name="フローチャート: 判断 655">
          <a:extLst>
            <a:ext uri="{FF2B5EF4-FFF2-40B4-BE49-F238E27FC236}">
              <a16:creationId xmlns:a16="http://schemas.microsoft.com/office/drawing/2014/main" id="{5163664D-D969-4E79-B68F-EA10B193E096}"/>
            </a:ext>
          </a:extLst>
        </xdr:cNvPr>
        <xdr:cNvSpPr/>
      </xdr:nvSpPr>
      <xdr:spPr>
        <a:xfrm>
          <a:off x="13887450" y="133857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657" name="フローチャート: 判断 656">
          <a:extLst>
            <a:ext uri="{FF2B5EF4-FFF2-40B4-BE49-F238E27FC236}">
              <a16:creationId xmlns:a16="http://schemas.microsoft.com/office/drawing/2014/main" id="{45C24B23-5599-46B6-9A9B-BAC1615F3AC0}"/>
            </a:ext>
          </a:extLst>
        </xdr:cNvPr>
        <xdr:cNvSpPr/>
      </xdr:nvSpPr>
      <xdr:spPr>
        <a:xfrm>
          <a:off x="13096875" y="1337255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58" name="フローチャート: 判断 657">
          <a:extLst>
            <a:ext uri="{FF2B5EF4-FFF2-40B4-BE49-F238E27FC236}">
              <a16:creationId xmlns:a16="http://schemas.microsoft.com/office/drawing/2014/main" id="{6D17103F-9571-47EE-9A22-8E7E3721592C}"/>
            </a:ext>
          </a:extLst>
        </xdr:cNvPr>
        <xdr:cNvSpPr/>
      </xdr:nvSpPr>
      <xdr:spPr>
        <a:xfrm>
          <a:off x="12296775" y="133727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659" name="フローチャート: 判断 658">
          <a:extLst>
            <a:ext uri="{FF2B5EF4-FFF2-40B4-BE49-F238E27FC236}">
              <a16:creationId xmlns:a16="http://schemas.microsoft.com/office/drawing/2014/main" id="{251A3BEC-DCA7-4249-A69C-3C87A6CEC4D0}"/>
            </a:ext>
          </a:extLst>
        </xdr:cNvPr>
        <xdr:cNvSpPr/>
      </xdr:nvSpPr>
      <xdr:spPr>
        <a:xfrm>
          <a:off x="11487150" y="134395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C9EB6E54-F74E-4EBF-B803-F982EE856CD2}"/>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33E1C5B7-83DF-4114-BC02-8B28FADA8A82}"/>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76F0517A-FADB-45BA-ABE2-E965EE82758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8DC71959-EFCA-47C2-8378-88D1A618ED22}"/>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EBE5020-14DA-4A1C-B37F-BD34EAB41573}"/>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90170</xdr:rowOff>
    </xdr:from>
    <xdr:to>
      <xdr:col>85</xdr:col>
      <xdr:colOff>177800</xdr:colOff>
      <xdr:row>83</xdr:row>
      <xdr:rowOff>20320</xdr:rowOff>
    </xdr:to>
    <xdr:sp macro="" textlink="">
      <xdr:nvSpPr>
        <xdr:cNvPr id="665" name="楕円 664">
          <a:extLst>
            <a:ext uri="{FF2B5EF4-FFF2-40B4-BE49-F238E27FC236}">
              <a16:creationId xmlns:a16="http://schemas.microsoft.com/office/drawing/2014/main" id="{99C29C15-7AAA-4B7F-8F64-F5111C981AD2}"/>
            </a:ext>
          </a:extLst>
        </xdr:cNvPr>
        <xdr:cNvSpPr/>
      </xdr:nvSpPr>
      <xdr:spPr>
        <a:xfrm>
          <a:off x="14649450" y="133743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113047</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63530B7F-1167-470C-9EC6-A48C61ECF0EC}"/>
            </a:ext>
          </a:extLst>
        </xdr:cNvPr>
        <xdr:cNvSpPr txBox="1"/>
      </xdr:nvSpPr>
      <xdr:spPr>
        <a:xfrm>
          <a:off x="14735175" y="1323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162016</xdr:rowOff>
    </xdr:from>
    <xdr:to>
      <xdr:col>81</xdr:col>
      <xdr:colOff>101600</xdr:colOff>
      <xdr:row>82</xdr:row>
      <xdr:rowOff>92166</xdr:rowOff>
    </xdr:to>
    <xdr:sp macro="" textlink="">
      <xdr:nvSpPr>
        <xdr:cNvPr id="667" name="楕円 666">
          <a:extLst>
            <a:ext uri="{FF2B5EF4-FFF2-40B4-BE49-F238E27FC236}">
              <a16:creationId xmlns:a16="http://schemas.microsoft.com/office/drawing/2014/main" id="{A8A1434A-1F49-40BA-8890-2F4305AA657C}"/>
            </a:ext>
          </a:extLst>
        </xdr:cNvPr>
        <xdr:cNvSpPr/>
      </xdr:nvSpPr>
      <xdr:spPr>
        <a:xfrm>
          <a:off x="13887450" y="1328429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41366</xdr:rowOff>
    </xdr:from>
    <xdr:to>
      <xdr:col>85</xdr:col>
      <xdr:colOff>127000</xdr:colOff>
      <xdr:row>82</xdr:row>
      <xdr:rowOff>140970</xdr:rowOff>
    </xdr:to>
    <xdr:cxnSp macro="">
      <xdr:nvCxnSpPr>
        <xdr:cNvPr id="668" name="直線コネクタ 667">
          <a:extLst>
            <a:ext uri="{FF2B5EF4-FFF2-40B4-BE49-F238E27FC236}">
              <a16:creationId xmlns:a16="http://schemas.microsoft.com/office/drawing/2014/main" id="{C8B0AB71-F635-4F56-8B3D-D369D764301D}"/>
            </a:ext>
          </a:extLst>
        </xdr:cNvPr>
        <xdr:cNvCxnSpPr/>
      </xdr:nvCxnSpPr>
      <xdr:spPr>
        <a:xfrm>
          <a:off x="13935075" y="13331916"/>
          <a:ext cx="762000" cy="9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62412</xdr:rowOff>
    </xdr:from>
    <xdr:to>
      <xdr:col>76</xdr:col>
      <xdr:colOff>165100</xdr:colOff>
      <xdr:row>81</xdr:row>
      <xdr:rowOff>164012</xdr:rowOff>
    </xdr:to>
    <xdr:sp macro="" textlink="">
      <xdr:nvSpPr>
        <xdr:cNvPr id="669" name="楕円 668">
          <a:extLst>
            <a:ext uri="{FF2B5EF4-FFF2-40B4-BE49-F238E27FC236}">
              <a16:creationId xmlns:a16="http://schemas.microsoft.com/office/drawing/2014/main" id="{1251D7FF-B233-4864-B815-38A99DFF7838}"/>
            </a:ext>
          </a:extLst>
        </xdr:cNvPr>
        <xdr:cNvSpPr/>
      </xdr:nvSpPr>
      <xdr:spPr>
        <a:xfrm>
          <a:off x="13096875" y="1319103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113212</xdr:rowOff>
    </xdr:from>
    <xdr:to>
      <xdr:col>81</xdr:col>
      <xdr:colOff>50800</xdr:colOff>
      <xdr:row>82</xdr:row>
      <xdr:rowOff>41366</xdr:rowOff>
    </xdr:to>
    <xdr:cxnSp macro="">
      <xdr:nvCxnSpPr>
        <xdr:cNvPr id="670" name="直線コネクタ 669">
          <a:extLst>
            <a:ext uri="{FF2B5EF4-FFF2-40B4-BE49-F238E27FC236}">
              <a16:creationId xmlns:a16="http://schemas.microsoft.com/office/drawing/2014/main" id="{96ABC4C3-FF1B-4A79-9B57-425C47BBB887}"/>
            </a:ext>
          </a:extLst>
        </xdr:cNvPr>
        <xdr:cNvCxnSpPr/>
      </xdr:nvCxnSpPr>
      <xdr:spPr>
        <a:xfrm>
          <a:off x="13144500" y="13238662"/>
          <a:ext cx="790575" cy="9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6894</xdr:rowOff>
    </xdr:from>
    <xdr:to>
      <xdr:col>72</xdr:col>
      <xdr:colOff>38100</xdr:colOff>
      <xdr:row>85</xdr:row>
      <xdr:rowOff>108494</xdr:rowOff>
    </xdr:to>
    <xdr:sp macro="" textlink="">
      <xdr:nvSpPr>
        <xdr:cNvPr id="671" name="楕円 670">
          <a:extLst>
            <a:ext uri="{FF2B5EF4-FFF2-40B4-BE49-F238E27FC236}">
              <a16:creationId xmlns:a16="http://schemas.microsoft.com/office/drawing/2014/main" id="{44199105-DFD5-4541-A2E5-8A8A80D346E4}"/>
            </a:ext>
          </a:extLst>
        </xdr:cNvPr>
        <xdr:cNvSpPr/>
      </xdr:nvSpPr>
      <xdr:spPr>
        <a:xfrm>
          <a:off x="12296775" y="1378321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113212</xdr:rowOff>
    </xdr:from>
    <xdr:to>
      <xdr:col>76</xdr:col>
      <xdr:colOff>114300</xdr:colOff>
      <xdr:row>85</xdr:row>
      <xdr:rowOff>57694</xdr:rowOff>
    </xdr:to>
    <xdr:cxnSp macro="">
      <xdr:nvCxnSpPr>
        <xdr:cNvPr id="672" name="直線コネクタ 671">
          <a:extLst>
            <a:ext uri="{FF2B5EF4-FFF2-40B4-BE49-F238E27FC236}">
              <a16:creationId xmlns:a16="http://schemas.microsoft.com/office/drawing/2014/main" id="{BDA189BA-FC6C-42C7-9796-E8B2A9E8FDDE}"/>
            </a:ext>
          </a:extLst>
        </xdr:cNvPr>
        <xdr:cNvCxnSpPr/>
      </xdr:nvCxnSpPr>
      <xdr:spPr>
        <a:xfrm flipV="1">
          <a:off x="12344400" y="13238662"/>
          <a:ext cx="800100" cy="59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150586</xdr:rowOff>
    </xdr:from>
    <xdr:to>
      <xdr:col>67</xdr:col>
      <xdr:colOff>101600</xdr:colOff>
      <xdr:row>85</xdr:row>
      <xdr:rowOff>80736</xdr:rowOff>
    </xdr:to>
    <xdr:sp macro="" textlink="">
      <xdr:nvSpPr>
        <xdr:cNvPr id="673" name="楕円 672">
          <a:extLst>
            <a:ext uri="{FF2B5EF4-FFF2-40B4-BE49-F238E27FC236}">
              <a16:creationId xmlns:a16="http://schemas.microsoft.com/office/drawing/2014/main" id="{266FA558-8B8D-49ED-B2A3-F12A988E1A82}"/>
            </a:ext>
          </a:extLst>
        </xdr:cNvPr>
        <xdr:cNvSpPr/>
      </xdr:nvSpPr>
      <xdr:spPr>
        <a:xfrm>
          <a:off x="11487150" y="1376181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29936</xdr:rowOff>
    </xdr:from>
    <xdr:to>
      <xdr:col>71</xdr:col>
      <xdr:colOff>177800</xdr:colOff>
      <xdr:row>85</xdr:row>
      <xdr:rowOff>57694</xdr:rowOff>
    </xdr:to>
    <xdr:cxnSp macro="">
      <xdr:nvCxnSpPr>
        <xdr:cNvPr id="674" name="直線コネクタ 673">
          <a:extLst>
            <a:ext uri="{FF2B5EF4-FFF2-40B4-BE49-F238E27FC236}">
              <a16:creationId xmlns:a16="http://schemas.microsoft.com/office/drawing/2014/main" id="{E609B90F-C8EA-4D2C-A6BB-198214D12849}"/>
            </a:ext>
          </a:extLst>
        </xdr:cNvPr>
        <xdr:cNvCxnSpPr/>
      </xdr:nvCxnSpPr>
      <xdr:spPr>
        <a:xfrm>
          <a:off x="11534775" y="13799911"/>
          <a:ext cx="80962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675" name="n_1aveValue【消防施設】&#10;有形固定資産減価償却率">
          <a:extLst>
            <a:ext uri="{FF2B5EF4-FFF2-40B4-BE49-F238E27FC236}">
              <a16:creationId xmlns:a16="http://schemas.microsoft.com/office/drawing/2014/main" id="{E3B0EA90-8F23-465B-85DC-DBECC006CA35}"/>
            </a:ext>
          </a:extLst>
        </xdr:cNvPr>
        <xdr:cNvSpPr txBox="1"/>
      </xdr:nvSpPr>
      <xdr:spPr>
        <a:xfrm>
          <a:off x="13745219" y="1346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676" name="n_2aveValue【消防施設】&#10;有形固定資産減価償却率">
          <a:extLst>
            <a:ext uri="{FF2B5EF4-FFF2-40B4-BE49-F238E27FC236}">
              <a16:creationId xmlns:a16="http://schemas.microsoft.com/office/drawing/2014/main" id="{85B0575E-6FE6-439E-9FB2-39A6D579DEC2}"/>
            </a:ext>
          </a:extLst>
        </xdr:cNvPr>
        <xdr:cNvSpPr txBox="1"/>
      </xdr:nvSpPr>
      <xdr:spPr>
        <a:xfrm>
          <a:off x="12964169" y="13455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677" name="n_3aveValue【消防施設】&#10;有形固定資産減価償却率">
          <a:extLst>
            <a:ext uri="{FF2B5EF4-FFF2-40B4-BE49-F238E27FC236}">
              <a16:creationId xmlns:a16="http://schemas.microsoft.com/office/drawing/2014/main" id="{A2F14B5A-7684-43A8-A763-4FE05352BF1D}"/>
            </a:ext>
          </a:extLst>
        </xdr:cNvPr>
        <xdr:cNvSpPr txBox="1"/>
      </xdr:nvSpPr>
      <xdr:spPr>
        <a:xfrm>
          <a:off x="12164069" y="1316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678" name="n_4aveValue【消防施設】&#10;有形固定資産減価償却率">
          <a:extLst>
            <a:ext uri="{FF2B5EF4-FFF2-40B4-BE49-F238E27FC236}">
              <a16:creationId xmlns:a16="http://schemas.microsoft.com/office/drawing/2014/main" id="{9CF3C173-47B5-454D-9BBC-DCC458DDF619}"/>
            </a:ext>
          </a:extLst>
        </xdr:cNvPr>
        <xdr:cNvSpPr txBox="1"/>
      </xdr:nvSpPr>
      <xdr:spPr>
        <a:xfrm>
          <a:off x="11354444" y="13227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108693</xdr:rowOff>
    </xdr:from>
    <xdr:ext cx="405111" cy="259045"/>
    <xdr:sp macro="" textlink="">
      <xdr:nvSpPr>
        <xdr:cNvPr id="679" name="n_1mainValue【消防施設】&#10;有形固定資産減価償却率">
          <a:extLst>
            <a:ext uri="{FF2B5EF4-FFF2-40B4-BE49-F238E27FC236}">
              <a16:creationId xmlns:a16="http://schemas.microsoft.com/office/drawing/2014/main" id="{1CFEC816-F035-4616-8685-36E2D816CD0D}"/>
            </a:ext>
          </a:extLst>
        </xdr:cNvPr>
        <xdr:cNvSpPr txBox="1"/>
      </xdr:nvSpPr>
      <xdr:spPr>
        <a:xfrm>
          <a:off x="13745219" y="13069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9089</xdr:rowOff>
    </xdr:from>
    <xdr:ext cx="405111" cy="259045"/>
    <xdr:sp macro="" textlink="">
      <xdr:nvSpPr>
        <xdr:cNvPr id="680" name="n_2mainValue【消防施設】&#10;有形固定資産減価償却率">
          <a:extLst>
            <a:ext uri="{FF2B5EF4-FFF2-40B4-BE49-F238E27FC236}">
              <a16:creationId xmlns:a16="http://schemas.microsoft.com/office/drawing/2014/main" id="{4496A714-704F-45C2-9312-5621F990D9C2}"/>
            </a:ext>
          </a:extLst>
        </xdr:cNvPr>
        <xdr:cNvSpPr txBox="1"/>
      </xdr:nvSpPr>
      <xdr:spPr>
        <a:xfrm>
          <a:off x="12964169" y="12975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99621</xdr:rowOff>
    </xdr:from>
    <xdr:ext cx="405111" cy="259045"/>
    <xdr:sp macro="" textlink="">
      <xdr:nvSpPr>
        <xdr:cNvPr id="681" name="n_3mainValue【消防施設】&#10;有形固定資産減価償却率">
          <a:extLst>
            <a:ext uri="{FF2B5EF4-FFF2-40B4-BE49-F238E27FC236}">
              <a16:creationId xmlns:a16="http://schemas.microsoft.com/office/drawing/2014/main" id="{18B9ED53-E585-4E2D-86C5-F2CB1D1A034A}"/>
            </a:ext>
          </a:extLst>
        </xdr:cNvPr>
        <xdr:cNvSpPr txBox="1"/>
      </xdr:nvSpPr>
      <xdr:spPr>
        <a:xfrm>
          <a:off x="12164069" y="13875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71863</xdr:rowOff>
    </xdr:from>
    <xdr:ext cx="405111" cy="259045"/>
    <xdr:sp macro="" textlink="">
      <xdr:nvSpPr>
        <xdr:cNvPr id="682" name="n_4mainValue【消防施設】&#10;有形固定資産減価償却率">
          <a:extLst>
            <a:ext uri="{FF2B5EF4-FFF2-40B4-BE49-F238E27FC236}">
              <a16:creationId xmlns:a16="http://schemas.microsoft.com/office/drawing/2014/main" id="{C8D1331D-8FB2-48D9-A96E-8EB2F521B587}"/>
            </a:ext>
          </a:extLst>
        </xdr:cNvPr>
        <xdr:cNvSpPr txBox="1"/>
      </xdr:nvSpPr>
      <xdr:spPr>
        <a:xfrm>
          <a:off x="11354444" y="1384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7A2E015F-6A6D-469B-9CE7-1E16D804015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24B0F1A1-5527-4C03-A2CD-ACAB136F61E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D994E4AE-49DE-419A-855E-9ED545FE685A}"/>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AA5286A1-7B1E-4E7F-A927-CAC1C0BCF6E7}"/>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217261D3-9804-475E-855B-4CD06CC86466}"/>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6A623769-8A3D-4F3B-A18B-A95286720FB4}"/>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B2C8A0C1-07CA-4709-A93D-3A25732CB3CB}"/>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E052CC5F-79C9-4858-8146-FF6AC3011397}"/>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4B6B12B0-9C31-4C07-A93D-243FC8809D2D}"/>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61D05D2F-C3B3-4CED-A950-842355A24B6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a16="http://schemas.microsoft.com/office/drawing/2014/main" id="{B8142EFD-E85A-4182-B5B6-8385BE55F6F4}"/>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544EA2B0-EC84-43A4-9974-4367C2C9537A}"/>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a16="http://schemas.microsoft.com/office/drawing/2014/main" id="{2805B947-6F02-4287-931F-FC4F919A60F2}"/>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a16="http://schemas.microsoft.com/office/drawing/2014/main" id="{993EA68F-474B-40CC-8FC1-A1C862405889}"/>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a16="http://schemas.microsoft.com/office/drawing/2014/main" id="{9895345F-1138-4EC3-8BD4-E1232C30E09A}"/>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a16="http://schemas.microsoft.com/office/drawing/2014/main" id="{0422A7BF-EA9E-42B8-B209-E61E3FB5638D}"/>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a16="http://schemas.microsoft.com/office/drawing/2014/main" id="{2CC9E9FD-BD4D-48A2-B385-22CF54E7989C}"/>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a16="http://schemas.microsoft.com/office/drawing/2014/main" id="{74B373C5-620D-4A3B-9DF5-5D6C86B62C10}"/>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a16="http://schemas.microsoft.com/office/drawing/2014/main" id="{E4B2EF27-09AB-466B-A4FB-B384F77B5184}"/>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a16="http://schemas.microsoft.com/office/drawing/2014/main" id="{5CE2619B-1D2A-4083-9304-606189F357B1}"/>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a16="http://schemas.microsoft.com/office/drawing/2014/main" id="{DD39565B-1D0A-47A6-A9EA-FE12C98DFE92}"/>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a16="http://schemas.microsoft.com/office/drawing/2014/main" id="{5E5EECAC-0B61-4408-BF5D-4D2D30BB872A}"/>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4D4366D0-9ABB-49D9-BBE1-080BED91A9C1}"/>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1B64CA37-E740-49F7-BEEF-514A6A8CC214}"/>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B7814E1C-B297-4698-817E-4A2C1A8D8C5C}"/>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708" name="直線コネクタ 707">
          <a:extLst>
            <a:ext uri="{FF2B5EF4-FFF2-40B4-BE49-F238E27FC236}">
              <a16:creationId xmlns:a16="http://schemas.microsoft.com/office/drawing/2014/main" id="{DB8104D7-0828-4B8E-9863-38BCAB684FF0}"/>
            </a:ext>
          </a:extLst>
        </xdr:cNvPr>
        <xdr:cNvCxnSpPr/>
      </xdr:nvCxnSpPr>
      <xdr:spPr>
        <a:xfrm flipV="1">
          <a:off x="19954239" y="12761795"/>
          <a:ext cx="0" cy="133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709" name="【消防施設】&#10;一人当たり面積最小値テキスト">
          <a:extLst>
            <a:ext uri="{FF2B5EF4-FFF2-40B4-BE49-F238E27FC236}">
              <a16:creationId xmlns:a16="http://schemas.microsoft.com/office/drawing/2014/main" id="{943C714B-9493-4BE2-AF1E-5C7DBD9C8857}"/>
            </a:ext>
          </a:extLst>
        </xdr:cNvPr>
        <xdr:cNvSpPr txBox="1"/>
      </xdr:nvSpPr>
      <xdr:spPr>
        <a:xfrm>
          <a:off x="19992975" y="140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710" name="直線コネクタ 709">
          <a:extLst>
            <a:ext uri="{FF2B5EF4-FFF2-40B4-BE49-F238E27FC236}">
              <a16:creationId xmlns:a16="http://schemas.microsoft.com/office/drawing/2014/main" id="{A7E487BA-8241-48F1-AE90-F5BD1655A468}"/>
            </a:ext>
          </a:extLst>
        </xdr:cNvPr>
        <xdr:cNvCxnSpPr/>
      </xdr:nvCxnSpPr>
      <xdr:spPr>
        <a:xfrm>
          <a:off x="19878675" y="14094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711" name="【消防施設】&#10;一人当たり面積最大値テキスト">
          <a:extLst>
            <a:ext uri="{FF2B5EF4-FFF2-40B4-BE49-F238E27FC236}">
              <a16:creationId xmlns:a16="http://schemas.microsoft.com/office/drawing/2014/main" id="{7610CB0F-E103-4322-85E4-DBC0B042FB5A}"/>
            </a:ext>
          </a:extLst>
        </xdr:cNvPr>
        <xdr:cNvSpPr txBox="1"/>
      </xdr:nvSpPr>
      <xdr:spPr>
        <a:xfrm>
          <a:off x="19992975" y="125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712" name="直線コネクタ 711">
          <a:extLst>
            <a:ext uri="{FF2B5EF4-FFF2-40B4-BE49-F238E27FC236}">
              <a16:creationId xmlns:a16="http://schemas.microsoft.com/office/drawing/2014/main" id="{8F5D1793-7E6B-4E25-AE0F-5ABD3484BBB1}"/>
            </a:ext>
          </a:extLst>
        </xdr:cNvPr>
        <xdr:cNvCxnSpPr/>
      </xdr:nvCxnSpPr>
      <xdr:spPr>
        <a:xfrm>
          <a:off x="19878675" y="12761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713" name="【消防施設】&#10;一人当たり面積平均値テキスト">
          <a:extLst>
            <a:ext uri="{FF2B5EF4-FFF2-40B4-BE49-F238E27FC236}">
              <a16:creationId xmlns:a16="http://schemas.microsoft.com/office/drawing/2014/main" id="{AA80050B-EE19-4689-86CB-A8810DB8AF37}"/>
            </a:ext>
          </a:extLst>
        </xdr:cNvPr>
        <xdr:cNvSpPr txBox="1"/>
      </xdr:nvSpPr>
      <xdr:spPr>
        <a:xfrm>
          <a:off x="19992975" y="13809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714" name="フローチャート: 判断 713">
          <a:extLst>
            <a:ext uri="{FF2B5EF4-FFF2-40B4-BE49-F238E27FC236}">
              <a16:creationId xmlns:a16="http://schemas.microsoft.com/office/drawing/2014/main" id="{8B1F8560-6F14-4E7E-843A-FBDEF2CA0051}"/>
            </a:ext>
          </a:extLst>
        </xdr:cNvPr>
        <xdr:cNvSpPr/>
      </xdr:nvSpPr>
      <xdr:spPr>
        <a:xfrm>
          <a:off x="19897725" y="139453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715" name="フローチャート: 判断 714">
          <a:extLst>
            <a:ext uri="{FF2B5EF4-FFF2-40B4-BE49-F238E27FC236}">
              <a16:creationId xmlns:a16="http://schemas.microsoft.com/office/drawing/2014/main" id="{A495E8EC-3038-4AD7-A151-20A21F7F08D2}"/>
            </a:ext>
          </a:extLst>
        </xdr:cNvPr>
        <xdr:cNvSpPr/>
      </xdr:nvSpPr>
      <xdr:spPr>
        <a:xfrm>
          <a:off x="19154775" y="139563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716" name="フローチャート: 判断 715">
          <a:extLst>
            <a:ext uri="{FF2B5EF4-FFF2-40B4-BE49-F238E27FC236}">
              <a16:creationId xmlns:a16="http://schemas.microsoft.com/office/drawing/2014/main" id="{5697F4FB-5B0E-4AE9-A4F5-C1D79CE128DF}"/>
            </a:ext>
          </a:extLst>
        </xdr:cNvPr>
        <xdr:cNvSpPr/>
      </xdr:nvSpPr>
      <xdr:spPr>
        <a:xfrm>
          <a:off x="18345150" y="139621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717" name="フローチャート: 判断 716">
          <a:extLst>
            <a:ext uri="{FF2B5EF4-FFF2-40B4-BE49-F238E27FC236}">
              <a16:creationId xmlns:a16="http://schemas.microsoft.com/office/drawing/2014/main" id="{91CD5BE6-468E-4617-8908-FB26593D8730}"/>
            </a:ext>
          </a:extLst>
        </xdr:cNvPr>
        <xdr:cNvSpPr/>
      </xdr:nvSpPr>
      <xdr:spPr>
        <a:xfrm>
          <a:off x="17554575" y="1392471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718" name="フローチャート: 判断 717">
          <a:extLst>
            <a:ext uri="{FF2B5EF4-FFF2-40B4-BE49-F238E27FC236}">
              <a16:creationId xmlns:a16="http://schemas.microsoft.com/office/drawing/2014/main" id="{78287947-029A-43FC-A8C8-081951EBC74D}"/>
            </a:ext>
          </a:extLst>
        </xdr:cNvPr>
        <xdr:cNvSpPr/>
      </xdr:nvSpPr>
      <xdr:spPr>
        <a:xfrm>
          <a:off x="16754475" y="1395242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A4A41143-75C6-4020-BF92-4A432712165E}"/>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F585735-EFB0-44BF-AE20-A6512E22723A}"/>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3431CB07-41BD-421E-AEDE-94A33A82E427}"/>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14C6B40-ACB2-416F-8BBD-490E2E34E9D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EF639394-3386-41A4-A661-E369053CDBE0}"/>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60779</xdr:rowOff>
    </xdr:from>
    <xdr:to>
      <xdr:col>116</xdr:col>
      <xdr:colOff>114300</xdr:colOff>
      <xdr:row>86</xdr:row>
      <xdr:rowOff>162379</xdr:rowOff>
    </xdr:to>
    <xdr:sp macro="" textlink="">
      <xdr:nvSpPr>
        <xdr:cNvPr id="724" name="楕円 723">
          <a:extLst>
            <a:ext uri="{FF2B5EF4-FFF2-40B4-BE49-F238E27FC236}">
              <a16:creationId xmlns:a16="http://schemas.microsoft.com/office/drawing/2014/main" id="{999D0D12-7499-4E22-A8B6-2DA2071488FE}"/>
            </a:ext>
          </a:extLst>
        </xdr:cNvPr>
        <xdr:cNvSpPr/>
      </xdr:nvSpPr>
      <xdr:spPr>
        <a:xfrm>
          <a:off x="19897725" y="139990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725" name="【消防施設】&#10;一人当たり面積該当値テキスト">
          <a:extLst>
            <a:ext uri="{FF2B5EF4-FFF2-40B4-BE49-F238E27FC236}">
              <a16:creationId xmlns:a16="http://schemas.microsoft.com/office/drawing/2014/main" id="{F9B2159E-A0AB-4E1A-9106-375E7BE134D1}"/>
            </a:ext>
          </a:extLst>
        </xdr:cNvPr>
        <xdr:cNvSpPr txBox="1"/>
      </xdr:nvSpPr>
      <xdr:spPr>
        <a:xfrm>
          <a:off x="19992975" y="13933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62085</xdr:rowOff>
    </xdr:from>
    <xdr:to>
      <xdr:col>112</xdr:col>
      <xdr:colOff>38100</xdr:colOff>
      <xdr:row>86</xdr:row>
      <xdr:rowOff>163685</xdr:rowOff>
    </xdr:to>
    <xdr:sp macro="" textlink="">
      <xdr:nvSpPr>
        <xdr:cNvPr id="726" name="楕円 725">
          <a:extLst>
            <a:ext uri="{FF2B5EF4-FFF2-40B4-BE49-F238E27FC236}">
              <a16:creationId xmlns:a16="http://schemas.microsoft.com/office/drawing/2014/main" id="{70D2DE7D-8DE1-4971-8712-EC2F05505D78}"/>
            </a:ext>
          </a:extLst>
        </xdr:cNvPr>
        <xdr:cNvSpPr/>
      </xdr:nvSpPr>
      <xdr:spPr>
        <a:xfrm>
          <a:off x="19154775" y="140003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111579</xdr:rowOff>
    </xdr:from>
    <xdr:to>
      <xdr:col>116</xdr:col>
      <xdr:colOff>63500</xdr:colOff>
      <xdr:row>86</xdr:row>
      <xdr:rowOff>112885</xdr:rowOff>
    </xdr:to>
    <xdr:cxnSp macro="">
      <xdr:nvCxnSpPr>
        <xdr:cNvPr id="727" name="直線コネクタ 726">
          <a:extLst>
            <a:ext uri="{FF2B5EF4-FFF2-40B4-BE49-F238E27FC236}">
              <a16:creationId xmlns:a16="http://schemas.microsoft.com/office/drawing/2014/main" id="{1C05C9F7-94C0-49B7-973A-76D048C935BB}"/>
            </a:ext>
          </a:extLst>
        </xdr:cNvPr>
        <xdr:cNvCxnSpPr/>
      </xdr:nvCxnSpPr>
      <xdr:spPr>
        <a:xfrm flipV="1">
          <a:off x="19202400" y="14046654"/>
          <a:ext cx="752475"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63391</xdr:rowOff>
    </xdr:from>
    <xdr:to>
      <xdr:col>107</xdr:col>
      <xdr:colOff>101600</xdr:colOff>
      <xdr:row>86</xdr:row>
      <xdr:rowOff>164991</xdr:rowOff>
    </xdr:to>
    <xdr:sp macro="" textlink="">
      <xdr:nvSpPr>
        <xdr:cNvPr id="728" name="楕円 727">
          <a:extLst>
            <a:ext uri="{FF2B5EF4-FFF2-40B4-BE49-F238E27FC236}">
              <a16:creationId xmlns:a16="http://schemas.microsoft.com/office/drawing/2014/main" id="{0B3B2CF1-6B71-4823-ACF8-F7146AED9BEE}"/>
            </a:ext>
          </a:extLst>
        </xdr:cNvPr>
        <xdr:cNvSpPr/>
      </xdr:nvSpPr>
      <xdr:spPr>
        <a:xfrm>
          <a:off x="18345150" y="140016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112885</xdr:rowOff>
    </xdr:from>
    <xdr:to>
      <xdr:col>111</xdr:col>
      <xdr:colOff>177800</xdr:colOff>
      <xdr:row>86</xdr:row>
      <xdr:rowOff>114191</xdr:rowOff>
    </xdr:to>
    <xdr:cxnSp macro="">
      <xdr:nvCxnSpPr>
        <xdr:cNvPr id="729" name="直線コネクタ 728">
          <a:extLst>
            <a:ext uri="{FF2B5EF4-FFF2-40B4-BE49-F238E27FC236}">
              <a16:creationId xmlns:a16="http://schemas.microsoft.com/office/drawing/2014/main" id="{68263F03-9F09-4B52-BA54-261E52DBDEAA}"/>
            </a:ext>
          </a:extLst>
        </xdr:cNvPr>
        <xdr:cNvCxnSpPr/>
      </xdr:nvCxnSpPr>
      <xdr:spPr>
        <a:xfrm flipV="1">
          <a:off x="18392775" y="14047960"/>
          <a:ext cx="809625"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65024</xdr:rowOff>
    </xdr:from>
    <xdr:to>
      <xdr:col>102</xdr:col>
      <xdr:colOff>165100</xdr:colOff>
      <xdr:row>86</xdr:row>
      <xdr:rowOff>166624</xdr:rowOff>
    </xdr:to>
    <xdr:sp macro="" textlink="">
      <xdr:nvSpPr>
        <xdr:cNvPr id="730" name="楕円 729">
          <a:extLst>
            <a:ext uri="{FF2B5EF4-FFF2-40B4-BE49-F238E27FC236}">
              <a16:creationId xmlns:a16="http://schemas.microsoft.com/office/drawing/2014/main" id="{4DE95CDE-542C-4213-8B06-2CF1DCA387BE}"/>
            </a:ext>
          </a:extLst>
        </xdr:cNvPr>
        <xdr:cNvSpPr/>
      </xdr:nvSpPr>
      <xdr:spPr>
        <a:xfrm>
          <a:off x="17554575" y="140032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114191</xdr:rowOff>
    </xdr:from>
    <xdr:to>
      <xdr:col>107</xdr:col>
      <xdr:colOff>50800</xdr:colOff>
      <xdr:row>86</xdr:row>
      <xdr:rowOff>115824</xdr:rowOff>
    </xdr:to>
    <xdr:cxnSp macro="">
      <xdr:nvCxnSpPr>
        <xdr:cNvPr id="731" name="直線コネクタ 730">
          <a:extLst>
            <a:ext uri="{FF2B5EF4-FFF2-40B4-BE49-F238E27FC236}">
              <a16:creationId xmlns:a16="http://schemas.microsoft.com/office/drawing/2014/main" id="{164499A6-8BFB-4B4C-9CA6-46466BE6AF71}"/>
            </a:ext>
          </a:extLst>
        </xdr:cNvPr>
        <xdr:cNvCxnSpPr/>
      </xdr:nvCxnSpPr>
      <xdr:spPr>
        <a:xfrm flipV="1">
          <a:off x="17602200" y="14049266"/>
          <a:ext cx="790575"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65677</xdr:rowOff>
    </xdr:from>
    <xdr:to>
      <xdr:col>98</xdr:col>
      <xdr:colOff>38100</xdr:colOff>
      <xdr:row>86</xdr:row>
      <xdr:rowOff>167277</xdr:rowOff>
    </xdr:to>
    <xdr:sp macro="" textlink="">
      <xdr:nvSpPr>
        <xdr:cNvPr id="732" name="楕円 731">
          <a:extLst>
            <a:ext uri="{FF2B5EF4-FFF2-40B4-BE49-F238E27FC236}">
              <a16:creationId xmlns:a16="http://schemas.microsoft.com/office/drawing/2014/main" id="{1FD26CCF-3B5A-4818-ABE8-EC1D1218BEA8}"/>
            </a:ext>
          </a:extLst>
        </xdr:cNvPr>
        <xdr:cNvSpPr/>
      </xdr:nvSpPr>
      <xdr:spPr>
        <a:xfrm>
          <a:off x="16754475" y="1400392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115824</xdr:rowOff>
    </xdr:from>
    <xdr:to>
      <xdr:col>102</xdr:col>
      <xdr:colOff>114300</xdr:colOff>
      <xdr:row>86</xdr:row>
      <xdr:rowOff>116477</xdr:rowOff>
    </xdr:to>
    <xdr:cxnSp macro="">
      <xdr:nvCxnSpPr>
        <xdr:cNvPr id="733" name="直線コネクタ 732">
          <a:extLst>
            <a:ext uri="{FF2B5EF4-FFF2-40B4-BE49-F238E27FC236}">
              <a16:creationId xmlns:a16="http://schemas.microsoft.com/office/drawing/2014/main" id="{970A5F64-F1FB-4241-9FAB-244058638FE6}"/>
            </a:ext>
          </a:extLst>
        </xdr:cNvPr>
        <xdr:cNvCxnSpPr/>
      </xdr:nvCxnSpPr>
      <xdr:spPr>
        <a:xfrm flipV="1">
          <a:off x="16802100" y="14050899"/>
          <a:ext cx="8001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734" name="n_1aveValue【消防施設】&#10;一人当たり面積">
          <a:extLst>
            <a:ext uri="{FF2B5EF4-FFF2-40B4-BE49-F238E27FC236}">
              <a16:creationId xmlns:a16="http://schemas.microsoft.com/office/drawing/2014/main" id="{00DC2F3E-3C31-4981-9784-14B06874D8B2}"/>
            </a:ext>
          </a:extLst>
        </xdr:cNvPr>
        <xdr:cNvSpPr txBox="1"/>
      </xdr:nvSpPr>
      <xdr:spPr>
        <a:xfrm>
          <a:off x="18983402" y="1375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735" name="n_2aveValue【消防施設】&#10;一人当たり面積">
          <a:extLst>
            <a:ext uri="{FF2B5EF4-FFF2-40B4-BE49-F238E27FC236}">
              <a16:creationId xmlns:a16="http://schemas.microsoft.com/office/drawing/2014/main" id="{F5566376-790D-4367-B0FA-0185881BEB63}"/>
            </a:ext>
          </a:extLst>
        </xdr:cNvPr>
        <xdr:cNvSpPr txBox="1"/>
      </xdr:nvSpPr>
      <xdr:spPr>
        <a:xfrm>
          <a:off x="18183302" y="1375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736" name="n_3aveValue【消防施設】&#10;一人当たり面積">
          <a:extLst>
            <a:ext uri="{FF2B5EF4-FFF2-40B4-BE49-F238E27FC236}">
              <a16:creationId xmlns:a16="http://schemas.microsoft.com/office/drawing/2014/main" id="{3FDCE9DD-C894-43BA-B510-9FB8E0F29374}"/>
            </a:ext>
          </a:extLst>
        </xdr:cNvPr>
        <xdr:cNvSpPr txBox="1"/>
      </xdr:nvSpPr>
      <xdr:spPr>
        <a:xfrm>
          <a:off x="17383202" y="1370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737" name="n_4aveValue【消防施設】&#10;一人当たり面積">
          <a:extLst>
            <a:ext uri="{FF2B5EF4-FFF2-40B4-BE49-F238E27FC236}">
              <a16:creationId xmlns:a16="http://schemas.microsoft.com/office/drawing/2014/main" id="{6C42E639-D0C0-4727-86CF-624CA24F53E3}"/>
            </a:ext>
          </a:extLst>
        </xdr:cNvPr>
        <xdr:cNvSpPr txBox="1"/>
      </xdr:nvSpPr>
      <xdr:spPr>
        <a:xfrm>
          <a:off x="16592627" y="1374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154812</xdr:rowOff>
    </xdr:from>
    <xdr:ext cx="469744" cy="259045"/>
    <xdr:sp macro="" textlink="">
      <xdr:nvSpPr>
        <xdr:cNvPr id="738" name="n_1mainValue【消防施設】&#10;一人当たり面積">
          <a:extLst>
            <a:ext uri="{FF2B5EF4-FFF2-40B4-BE49-F238E27FC236}">
              <a16:creationId xmlns:a16="http://schemas.microsoft.com/office/drawing/2014/main" id="{73E1019B-7F35-422E-AD46-DC12B31D8DAE}"/>
            </a:ext>
          </a:extLst>
        </xdr:cNvPr>
        <xdr:cNvSpPr txBox="1"/>
      </xdr:nvSpPr>
      <xdr:spPr>
        <a:xfrm>
          <a:off x="18983402" y="140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156118</xdr:rowOff>
    </xdr:from>
    <xdr:ext cx="469744" cy="259045"/>
    <xdr:sp macro="" textlink="">
      <xdr:nvSpPr>
        <xdr:cNvPr id="739" name="n_2mainValue【消防施設】&#10;一人当たり面積">
          <a:extLst>
            <a:ext uri="{FF2B5EF4-FFF2-40B4-BE49-F238E27FC236}">
              <a16:creationId xmlns:a16="http://schemas.microsoft.com/office/drawing/2014/main" id="{06FACF71-F295-4398-9F23-A9E961B33D9B}"/>
            </a:ext>
          </a:extLst>
        </xdr:cNvPr>
        <xdr:cNvSpPr txBox="1"/>
      </xdr:nvSpPr>
      <xdr:spPr>
        <a:xfrm>
          <a:off x="18183302" y="1409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157751</xdr:rowOff>
    </xdr:from>
    <xdr:ext cx="469744" cy="259045"/>
    <xdr:sp macro="" textlink="">
      <xdr:nvSpPr>
        <xdr:cNvPr id="740" name="n_3mainValue【消防施設】&#10;一人当たり面積">
          <a:extLst>
            <a:ext uri="{FF2B5EF4-FFF2-40B4-BE49-F238E27FC236}">
              <a16:creationId xmlns:a16="http://schemas.microsoft.com/office/drawing/2014/main" id="{24EEAB6B-B2B2-4A30-BCB2-7EE7FA90C0BE}"/>
            </a:ext>
          </a:extLst>
        </xdr:cNvPr>
        <xdr:cNvSpPr txBox="1"/>
      </xdr:nvSpPr>
      <xdr:spPr>
        <a:xfrm>
          <a:off x="17383202" y="140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158404</xdr:rowOff>
    </xdr:from>
    <xdr:ext cx="469744" cy="259045"/>
    <xdr:sp macro="" textlink="">
      <xdr:nvSpPr>
        <xdr:cNvPr id="741" name="n_4mainValue【消防施設】&#10;一人当たり面積">
          <a:extLst>
            <a:ext uri="{FF2B5EF4-FFF2-40B4-BE49-F238E27FC236}">
              <a16:creationId xmlns:a16="http://schemas.microsoft.com/office/drawing/2014/main" id="{C3EA4972-CAF9-4571-AFC5-918E134BB750}"/>
            </a:ext>
          </a:extLst>
        </xdr:cNvPr>
        <xdr:cNvSpPr txBox="1"/>
      </xdr:nvSpPr>
      <xdr:spPr>
        <a:xfrm>
          <a:off x="16592627" y="1409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C196EEEF-FEE8-43ED-AAD9-24AEF194363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8F64BE63-7A5E-41C3-B902-9C2CCDCAD0A6}"/>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5EAFC464-96DC-46B9-A0CD-0C29138BD25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E927A854-7269-4268-9C97-BF914F697D22}"/>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5F7CE365-1F78-4FEB-A2B8-D7EB71215F43}"/>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8DB2B927-57A9-4E2C-A074-7D90510A2627}"/>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7C673C32-3B36-4CC8-87E3-94FCD343F9D6}"/>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956BC366-F8A1-4C49-9C88-A2500E0399E6}"/>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FB0014A7-D85B-4BDB-AF4B-D8ACA7559CD6}"/>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83352ABE-5457-45E5-A804-64F2CC30DD11}"/>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6F279AD9-7F1F-4842-AAD0-D5D7CBB8E6F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D6E209D4-5750-40A6-825A-909B3FFA1208}"/>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A7B156BB-FB88-45D1-881C-1E24DF2BD5BC}"/>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58D1E813-E0FF-4FF2-84AC-38FE1B56B170}"/>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46AF81CF-6B9D-4CD7-90A5-0F408B92304D}"/>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1E5E45C0-D463-4072-B225-BB8FC38308C0}"/>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14835778-F346-4588-B464-14F7EF13D6F2}"/>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41EDDEA8-C1F2-4291-8013-6850F1316952}"/>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8B810744-D445-44D3-84E5-CB62450A24D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95416493-6935-4EA1-96F7-7F999E6054DF}"/>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2A498345-368E-4C3A-BFFF-E19A7907A847}"/>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F4D4F280-D0D0-431E-84C8-58554156076E}"/>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BF152349-9EE5-4EC9-9617-75BF72BF69A4}"/>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F50BAA9A-6150-4113-8F11-24B51E81208E}"/>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4095EA5B-9763-43E6-82F1-2763DEC9605C}"/>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572BD7CF-597A-4C46-9BE1-7628FF76BA63}"/>
            </a:ext>
          </a:extLst>
        </xdr:cNvPr>
        <xdr:cNvCxnSpPr/>
      </xdr:nvCxnSpPr>
      <xdr:spPr>
        <a:xfrm flipV="1">
          <a:off x="14696439" y="16280764"/>
          <a:ext cx="0" cy="158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AB9FB58D-A577-4CED-BD20-25AB478D99AA}"/>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BC1AB26B-A4E1-4FB4-B799-DB57FFC633CC}"/>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770" name="【庁舎】&#10;有形固定資産減価償却率最大値テキスト">
          <a:extLst>
            <a:ext uri="{FF2B5EF4-FFF2-40B4-BE49-F238E27FC236}">
              <a16:creationId xmlns:a16="http://schemas.microsoft.com/office/drawing/2014/main" id="{0F1E8A30-50F2-44EC-92F8-617023E20C0F}"/>
            </a:ext>
          </a:extLst>
        </xdr:cNvPr>
        <xdr:cNvSpPr txBox="1"/>
      </xdr:nvSpPr>
      <xdr:spPr>
        <a:xfrm>
          <a:off x="14735175" y="160591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771" name="直線コネクタ 770">
          <a:extLst>
            <a:ext uri="{FF2B5EF4-FFF2-40B4-BE49-F238E27FC236}">
              <a16:creationId xmlns:a16="http://schemas.microsoft.com/office/drawing/2014/main" id="{9EDA98B9-C6DB-47AE-9793-3D21A11C9063}"/>
            </a:ext>
          </a:extLst>
        </xdr:cNvPr>
        <xdr:cNvCxnSpPr/>
      </xdr:nvCxnSpPr>
      <xdr:spPr>
        <a:xfrm>
          <a:off x="14611350" y="162807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772" name="【庁舎】&#10;有形固定資産減価償却率平均値テキスト">
          <a:extLst>
            <a:ext uri="{FF2B5EF4-FFF2-40B4-BE49-F238E27FC236}">
              <a16:creationId xmlns:a16="http://schemas.microsoft.com/office/drawing/2014/main" id="{0083CBEF-1D98-4266-8F82-5DFB6B876C89}"/>
            </a:ext>
          </a:extLst>
        </xdr:cNvPr>
        <xdr:cNvSpPr txBox="1"/>
      </xdr:nvSpPr>
      <xdr:spPr>
        <a:xfrm>
          <a:off x="14735175" y="16980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773" name="フローチャート: 判断 772">
          <a:extLst>
            <a:ext uri="{FF2B5EF4-FFF2-40B4-BE49-F238E27FC236}">
              <a16:creationId xmlns:a16="http://schemas.microsoft.com/office/drawing/2014/main" id="{11C9449E-D6CB-4057-9648-CAEF72720229}"/>
            </a:ext>
          </a:extLst>
        </xdr:cNvPr>
        <xdr:cNvSpPr/>
      </xdr:nvSpPr>
      <xdr:spPr>
        <a:xfrm>
          <a:off x="14649450" y="17002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774" name="フローチャート: 判断 773">
          <a:extLst>
            <a:ext uri="{FF2B5EF4-FFF2-40B4-BE49-F238E27FC236}">
              <a16:creationId xmlns:a16="http://schemas.microsoft.com/office/drawing/2014/main" id="{E13D3CCE-06E7-4BA9-81E3-DA217B634976}"/>
            </a:ext>
          </a:extLst>
        </xdr:cNvPr>
        <xdr:cNvSpPr/>
      </xdr:nvSpPr>
      <xdr:spPr>
        <a:xfrm>
          <a:off x="13887450" y="169827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775" name="フローチャート: 判断 774">
          <a:extLst>
            <a:ext uri="{FF2B5EF4-FFF2-40B4-BE49-F238E27FC236}">
              <a16:creationId xmlns:a16="http://schemas.microsoft.com/office/drawing/2014/main" id="{651EC380-E9BC-4A51-8F13-B98D8D8C5C7A}"/>
            </a:ext>
          </a:extLst>
        </xdr:cNvPr>
        <xdr:cNvSpPr/>
      </xdr:nvSpPr>
      <xdr:spPr>
        <a:xfrm>
          <a:off x="13096875" y="1703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776" name="フローチャート: 判断 775">
          <a:extLst>
            <a:ext uri="{FF2B5EF4-FFF2-40B4-BE49-F238E27FC236}">
              <a16:creationId xmlns:a16="http://schemas.microsoft.com/office/drawing/2014/main" id="{9B1CC3BF-D773-49EC-9A60-41EA40532267}"/>
            </a:ext>
          </a:extLst>
        </xdr:cNvPr>
        <xdr:cNvSpPr/>
      </xdr:nvSpPr>
      <xdr:spPr>
        <a:xfrm>
          <a:off x="12296775" y="170316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7" name="フローチャート: 判断 776">
          <a:extLst>
            <a:ext uri="{FF2B5EF4-FFF2-40B4-BE49-F238E27FC236}">
              <a16:creationId xmlns:a16="http://schemas.microsoft.com/office/drawing/2014/main" id="{83E81A97-6631-4A44-BCAC-17E7125EECF1}"/>
            </a:ext>
          </a:extLst>
        </xdr:cNvPr>
        <xdr:cNvSpPr/>
      </xdr:nvSpPr>
      <xdr:spPr>
        <a:xfrm>
          <a:off x="11487150" y="171949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18BD6D0-C36F-4DCB-B11B-82097F362701}"/>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A91C917-2B07-493A-933A-CC48BBD25772}"/>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D29915B2-4D2B-4BA7-AE79-94266392A217}"/>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1937F61-B8AD-419F-A1EE-0F00CF62B33A}"/>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DAAA449-C935-4167-88CA-F31BC45F4CE3}"/>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93980</xdr:rowOff>
    </xdr:from>
    <xdr:to>
      <xdr:col>85</xdr:col>
      <xdr:colOff>177800</xdr:colOff>
      <xdr:row>101</xdr:row>
      <xdr:rowOff>24130</xdr:rowOff>
    </xdr:to>
    <xdr:sp macro="" textlink="">
      <xdr:nvSpPr>
        <xdr:cNvPr id="783" name="楕円 782">
          <a:extLst>
            <a:ext uri="{FF2B5EF4-FFF2-40B4-BE49-F238E27FC236}">
              <a16:creationId xmlns:a16="http://schemas.microsoft.com/office/drawing/2014/main" id="{C62193F3-7528-458F-BFBA-F1863A65D049}"/>
            </a:ext>
          </a:extLst>
        </xdr:cNvPr>
        <xdr:cNvSpPr/>
      </xdr:nvSpPr>
      <xdr:spPr>
        <a:xfrm>
          <a:off x="14649450" y="16381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116857</xdr:rowOff>
    </xdr:from>
    <xdr:ext cx="405111" cy="259045"/>
    <xdr:sp macro="" textlink="">
      <xdr:nvSpPr>
        <xdr:cNvPr id="784" name="【庁舎】&#10;有形固定資産減価償却率該当値テキスト">
          <a:extLst>
            <a:ext uri="{FF2B5EF4-FFF2-40B4-BE49-F238E27FC236}">
              <a16:creationId xmlns:a16="http://schemas.microsoft.com/office/drawing/2014/main" id="{CBD355FF-257E-4447-BDDE-CE4E5F7AA39D}"/>
            </a:ext>
          </a:extLst>
        </xdr:cNvPr>
        <xdr:cNvSpPr txBox="1"/>
      </xdr:nvSpPr>
      <xdr:spPr>
        <a:xfrm>
          <a:off x="14735175" y="1623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27032</xdr:rowOff>
    </xdr:from>
    <xdr:to>
      <xdr:col>81</xdr:col>
      <xdr:colOff>101600</xdr:colOff>
      <xdr:row>100</xdr:row>
      <xdr:rowOff>128632</xdr:rowOff>
    </xdr:to>
    <xdr:sp macro="" textlink="">
      <xdr:nvSpPr>
        <xdr:cNvPr id="785" name="楕円 784">
          <a:extLst>
            <a:ext uri="{FF2B5EF4-FFF2-40B4-BE49-F238E27FC236}">
              <a16:creationId xmlns:a16="http://schemas.microsoft.com/office/drawing/2014/main" id="{E1EABC96-886F-41DB-BDB7-2C3381B69329}"/>
            </a:ext>
          </a:extLst>
        </xdr:cNvPr>
        <xdr:cNvSpPr/>
      </xdr:nvSpPr>
      <xdr:spPr>
        <a:xfrm>
          <a:off x="13887450" y="1631795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77832</xdr:rowOff>
    </xdr:from>
    <xdr:to>
      <xdr:col>85</xdr:col>
      <xdr:colOff>127000</xdr:colOff>
      <xdr:row>100</xdr:row>
      <xdr:rowOff>144780</xdr:rowOff>
    </xdr:to>
    <xdr:cxnSp macro="">
      <xdr:nvCxnSpPr>
        <xdr:cNvPr id="786" name="直線コネクタ 785">
          <a:extLst>
            <a:ext uri="{FF2B5EF4-FFF2-40B4-BE49-F238E27FC236}">
              <a16:creationId xmlns:a16="http://schemas.microsoft.com/office/drawing/2014/main" id="{4EB658EC-4935-4CC2-AC71-509BE428DA16}"/>
            </a:ext>
          </a:extLst>
        </xdr:cNvPr>
        <xdr:cNvCxnSpPr/>
      </xdr:nvCxnSpPr>
      <xdr:spPr>
        <a:xfrm>
          <a:off x="13935075" y="16365582"/>
          <a:ext cx="762000" cy="6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131536</xdr:rowOff>
    </xdr:from>
    <xdr:to>
      <xdr:col>76</xdr:col>
      <xdr:colOff>165100</xdr:colOff>
      <xdr:row>100</xdr:row>
      <xdr:rowOff>61686</xdr:rowOff>
    </xdr:to>
    <xdr:sp macro="" textlink="">
      <xdr:nvSpPr>
        <xdr:cNvPr id="787" name="楕円 786">
          <a:extLst>
            <a:ext uri="{FF2B5EF4-FFF2-40B4-BE49-F238E27FC236}">
              <a16:creationId xmlns:a16="http://schemas.microsoft.com/office/drawing/2014/main" id="{95A9EC58-8641-4022-92FA-2D77289637A9}"/>
            </a:ext>
          </a:extLst>
        </xdr:cNvPr>
        <xdr:cNvSpPr/>
      </xdr:nvSpPr>
      <xdr:spPr>
        <a:xfrm>
          <a:off x="13096875" y="162478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10886</xdr:rowOff>
    </xdr:from>
    <xdr:to>
      <xdr:col>81</xdr:col>
      <xdr:colOff>50800</xdr:colOff>
      <xdr:row>100</xdr:row>
      <xdr:rowOff>77832</xdr:rowOff>
    </xdr:to>
    <xdr:cxnSp macro="">
      <xdr:nvCxnSpPr>
        <xdr:cNvPr id="788" name="直線コネクタ 787">
          <a:extLst>
            <a:ext uri="{FF2B5EF4-FFF2-40B4-BE49-F238E27FC236}">
              <a16:creationId xmlns:a16="http://schemas.microsoft.com/office/drawing/2014/main" id="{8AC9C438-63A5-418C-9ECC-D9C8191BCD51}"/>
            </a:ext>
          </a:extLst>
        </xdr:cNvPr>
        <xdr:cNvCxnSpPr/>
      </xdr:nvCxnSpPr>
      <xdr:spPr>
        <a:xfrm>
          <a:off x="13144500" y="16295461"/>
          <a:ext cx="790575" cy="70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160927</xdr:rowOff>
    </xdr:from>
    <xdr:to>
      <xdr:col>72</xdr:col>
      <xdr:colOff>38100</xdr:colOff>
      <xdr:row>100</xdr:row>
      <xdr:rowOff>91077</xdr:rowOff>
    </xdr:to>
    <xdr:sp macro="" textlink="">
      <xdr:nvSpPr>
        <xdr:cNvPr id="789" name="楕円 788">
          <a:extLst>
            <a:ext uri="{FF2B5EF4-FFF2-40B4-BE49-F238E27FC236}">
              <a16:creationId xmlns:a16="http://schemas.microsoft.com/office/drawing/2014/main" id="{E2F276BD-FA2D-4180-9B01-262BB9F4FCD3}"/>
            </a:ext>
          </a:extLst>
        </xdr:cNvPr>
        <xdr:cNvSpPr/>
      </xdr:nvSpPr>
      <xdr:spPr>
        <a:xfrm>
          <a:off x="12296775" y="162804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10886</xdr:rowOff>
    </xdr:from>
    <xdr:to>
      <xdr:col>76</xdr:col>
      <xdr:colOff>114300</xdr:colOff>
      <xdr:row>100</xdr:row>
      <xdr:rowOff>40277</xdr:rowOff>
    </xdr:to>
    <xdr:cxnSp macro="">
      <xdr:nvCxnSpPr>
        <xdr:cNvPr id="790" name="直線コネクタ 789">
          <a:extLst>
            <a:ext uri="{FF2B5EF4-FFF2-40B4-BE49-F238E27FC236}">
              <a16:creationId xmlns:a16="http://schemas.microsoft.com/office/drawing/2014/main" id="{3FD463C7-6B4A-4110-8A3A-3F0FF36EA4F1}"/>
            </a:ext>
          </a:extLst>
        </xdr:cNvPr>
        <xdr:cNvCxnSpPr/>
      </xdr:nvCxnSpPr>
      <xdr:spPr>
        <a:xfrm flipV="1">
          <a:off x="12344400" y="16295461"/>
          <a:ext cx="800100" cy="3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17236</xdr:rowOff>
    </xdr:from>
    <xdr:to>
      <xdr:col>67</xdr:col>
      <xdr:colOff>101600</xdr:colOff>
      <xdr:row>107</xdr:row>
      <xdr:rowOff>118836</xdr:rowOff>
    </xdr:to>
    <xdr:sp macro="" textlink="">
      <xdr:nvSpPr>
        <xdr:cNvPr id="791" name="楕円 790">
          <a:extLst>
            <a:ext uri="{FF2B5EF4-FFF2-40B4-BE49-F238E27FC236}">
              <a16:creationId xmlns:a16="http://schemas.microsoft.com/office/drawing/2014/main" id="{AA111D6C-BE02-4196-AEB7-278C2F05996C}"/>
            </a:ext>
          </a:extLst>
        </xdr:cNvPr>
        <xdr:cNvSpPr/>
      </xdr:nvSpPr>
      <xdr:spPr>
        <a:xfrm>
          <a:off x="11487150" y="175051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40277</xdr:rowOff>
    </xdr:from>
    <xdr:to>
      <xdr:col>71</xdr:col>
      <xdr:colOff>177800</xdr:colOff>
      <xdr:row>107</xdr:row>
      <xdr:rowOff>68036</xdr:rowOff>
    </xdr:to>
    <xdr:cxnSp macro="">
      <xdr:nvCxnSpPr>
        <xdr:cNvPr id="792" name="直線コネクタ 791">
          <a:extLst>
            <a:ext uri="{FF2B5EF4-FFF2-40B4-BE49-F238E27FC236}">
              <a16:creationId xmlns:a16="http://schemas.microsoft.com/office/drawing/2014/main" id="{DFCFED3D-88D0-459C-860B-419C865B436A}"/>
            </a:ext>
          </a:extLst>
        </xdr:cNvPr>
        <xdr:cNvCxnSpPr/>
      </xdr:nvCxnSpPr>
      <xdr:spPr>
        <a:xfrm flipV="1">
          <a:off x="11534775" y="16328027"/>
          <a:ext cx="809625" cy="122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105064</xdr:rowOff>
    </xdr:from>
    <xdr:ext cx="405111" cy="259045"/>
    <xdr:sp macro="" textlink="">
      <xdr:nvSpPr>
        <xdr:cNvPr id="793" name="n_1aveValue【庁舎】&#10;有形固定資産減価償却率">
          <a:extLst>
            <a:ext uri="{FF2B5EF4-FFF2-40B4-BE49-F238E27FC236}">
              <a16:creationId xmlns:a16="http://schemas.microsoft.com/office/drawing/2014/main" id="{62B8A135-6CFB-4385-B30B-F7F1675C5B5C}"/>
            </a:ext>
          </a:extLst>
        </xdr:cNvPr>
        <xdr:cNvSpPr txBox="1"/>
      </xdr:nvSpPr>
      <xdr:spPr>
        <a:xfrm>
          <a:off x="13745219" y="17075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154050</xdr:rowOff>
    </xdr:from>
    <xdr:ext cx="405111" cy="259045"/>
    <xdr:sp macro="" textlink="">
      <xdr:nvSpPr>
        <xdr:cNvPr id="794" name="n_2aveValue【庁舎】&#10;有形固定資産減価償却率">
          <a:extLst>
            <a:ext uri="{FF2B5EF4-FFF2-40B4-BE49-F238E27FC236}">
              <a16:creationId xmlns:a16="http://schemas.microsoft.com/office/drawing/2014/main" id="{43A684A3-8FE5-4223-A502-2CCBF6491B31}"/>
            </a:ext>
          </a:extLst>
        </xdr:cNvPr>
        <xdr:cNvSpPr txBox="1"/>
      </xdr:nvSpPr>
      <xdr:spPr>
        <a:xfrm>
          <a:off x="12964169" y="17127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150784</xdr:rowOff>
    </xdr:from>
    <xdr:ext cx="405111" cy="259045"/>
    <xdr:sp macro="" textlink="">
      <xdr:nvSpPr>
        <xdr:cNvPr id="795" name="n_3aveValue【庁舎】&#10;有形固定資産減価償却率">
          <a:extLst>
            <a:ext uri="{FF2B5EF4-FFF2-40B4-BE49-F238E27FC236}">
              <a16:creationId xmlns:a16="http://schemas.microsoft.com/office/drawing/2014/main" id="{856494E5-5706-417C-AC79-8FF9CDE35FB7}"/>
            </a:ext>
          </a:extLst>
        </xdr:cNvPr>
        <xdr:cNvSpPr txBox="1"/>
      </xdr:nvSpPr>
      <xdr:spPr>
        <a:xfrm>
          <a:off x="12164069" y="1712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6" name="n_4aveValue【庁舎】&#10;有形固定資産減価償却率">
          <a:extLst>
            <a:ext uri="{FF2B5EF4-FFF2-40B4-BE49-F238E27FC236}">
              <a16:creationId xmlns:a16="http://schemas.microsoft.com/office/drawing/2014/main" id="{133F0D6C-7041-48A3-A327-3763935D4496}"/>
            </a:ext>
          </a:extLst>
        </xdr:cNvPr>
        <xdr:cNvSpPr txBox="1"/>
      </xdr:nvSpPr>
      <xdr:spPr>
        <a:xfrm>
          <a:off x="11354444" y="16973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145159</xdr:rowOff>
    </xdr:from>
    <xdr:ext cx="340478" cy="259045"/>
    <xdr:sp macro="" textlink="">
      <xdr:nvSpPr>
        <xdr:cNvPr id="797" name="n_1mainValue【庁舎】&#10;有形固定資産減価償却率">
          <a:extLst>
            <a:ext uri="{FF2B5EF4-FFF2-40B4-BE49-F238E27FC236}">
              <a16:creationId xmlns:a16="http://schemas.microsoft.com/office/drawing/2014/main" id="{B0FF3471-6FB1-45F8-8B17-EEF9E525E7DC}"/>
            </a:ext>
          </a:extLst>
        </xdr:cNvPr>
        <xdr:cNvSpPr txBox="1"/>
      </xdr:nvSpPr>
      <xdr:spPr>
        <a:xfrm>
          <a:off x="13774361" y="160868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78213</xdr:rowOff>
    </xdr:from>
    <xdr:ext cx="340478" cy="259045"/>
    <xdr:sp macro="" textlink="">
      <xdr:nvSpPr>
        <xdr:cNvPr id="798" name="n_2mainValue【庁舎】&#10;有形固定資産減価償却率">
          <a:extLst>
            <a:ext uri="{FF2B5EF4-FFF2-40B4-BE49-F238E27FC236}">
              <a16:creationId xmlns:a16="http://schemas.microsoft.com/office/drawing/2014/main" id="{6DA9D781-7B82-49E3-B707-8BA06A666BA1}"/>
            </a:ext>
          </a:extLst>
        </xdr:cNvPr>
        <xdr:cNvSpPr txBox="1"/>
      </xdr:nvSpPr>
      <xdr:spPr>
        <a:xfrm>
          <a:off x="12993311" y="160230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107604</xdr:rowOff>
    </xdr:from>
    <xdr:ext cx="340478" cy="259045"/>
    <xdr:sp macro="" textlink="">
      <xdr:nvSpPr>
        <xdr:cNvPr id="799" name="n_3mainValue【庁舎】&#10;有形固定資産減価償却率">
          <a:extLst>
            <a:ext uri="{FF2B5EF4-FFF2-40B4-BE49-F238E27FC236}">
              <a16:creationId xmlns:a16="http://schemas.microsoft.com/office/drawing/2014/main" id="{5304A81B-4AD9-4BD2-8C9D-D7EC65FD039E}"/>
            </a:ext>
          </a:extLst>
        </xdr:cNvPr>
        <xdr:cNvSpPr txBox="1"/>
      </xdr:nvSpPr>
      <xdr:spPr>
        <a:xfrm>
          <a:off x="12183686" y="160492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109963</xdr:rowOff>
    </xdr:from>
    <xdr:ext cx="405111" cy="259045"/>
    <xdr:sp macro="" textlink="">
      <xdr:nvSpPr>
        <xdr:cNvPr id="800" name="n_4mainValue【庁舎】&#10;有形固定資産減価償却率">
          <a:extLst>
            <a:ext uri="{FF2B5EF4-FFF2-40B4-BE49-F238E27FC236}">
              <a16:creationId xmlns:a16="http://schemas.microsoft.com/office/drawing/2014/main" id="{2C7E6FA2-9B1B-4081-8654-FF239550684C}"/>
            </a:ext>
          </a:extLst>
        </xdr:cNvPr>
        <xdr:cNvSpPr txBox="1"/>
      </xdr:nvSpPr>
      <xdr:spPr>
        <a:xfrm>
          <a:off x="11354444" y="1759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09A141F0-56AC-4979-8422-B3FF955A665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B37785B1-9606-4B10-AFA1-469197B988F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AB66D6B1-5FB3-46D4-9AB6-3B09E75AEA85}"/>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4C6391B1-4D89-407D-864E-831C2A3A32A4}"/>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4E66CE6B-F087-429B-B8C9-5539EC92F18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80E92C83-4A19-4D20-BC54-1B8E97A6A58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BCE8F01F-376A-4214-A859-E91C1231E0A1}"/>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2B2454F9-DF80-4A16-94CB-453CF3FD1B8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10526DDC-BCB2-41FF-8D3A-2D0344A2A311}"/>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D8CDCA35-DEA9-4271-B495-6AAE00BC2BA9}"/>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C6734F98-4EB2-4A8D-94AA-4BCE2BDF964B}"/>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C4CAF627-0616-49C4-B3ED-0315FE079504}"/>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539EE102-AD60-4D16-8F0B-C8A569C79A66}"/>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FD658068-2392-4DE8-8862-D8D0CCE518D9}"/>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8CE6C07E-1CC7-48AA-AB46-DA1FBA5593E0}"/>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B5192924-91AB-402A-BEF8-FBCFD6256CF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B4C03C57-44E3-452E-9CC9-74147FA48E5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3187183E-04B8-4800-9A13-88DD904F631A}"/>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5E0F16E2-E240-4533-AB4D-1B3A08B95FBA}"/>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20" name="テキスト ボックス 819">
          <a:extLst>
            <a:ext uri="{FF2B5EF4-FFF2-40B4-BE49-F238E27FC236}">
              <a16:creationId xmlns:a16="http://schemas.microsoft.com/office/drawing/2014/main" id="{413ED12F-2D48-479F-9F7C-D092ED73A3CF}"/>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61131C74-A2D4-4A9D-A83E-4E357F90B8F9}"/>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22" name="テキスト ボックス 821">
          <a:extLst>
            <a:ext uri="{FF2B5EF4-FFF2-40B4-BE49-F238E27FC236}">
              <a16:creationId xmlns:a16="http://schemas.microsoft.com/office/drawing/2014/main" id="{F8629FE9-363A-480D-B22D-7F96480D4A81}"/>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314ABD83-AC36-470A-B48A-59E264E76F3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824" name="直線コネクタ 823">
          <a:extLst>
            <a:ext uri="{FF2B5EF4-FFF2-40B4-BE49-F238E27FC236}">
              <a16:creationId xmlns:a16="http://schemas.microsoft.com/office/drawing/2014/main" id="{C3770D6A-5C57-4FBA-9437-74A26BF57637}"/>
            </a:ext>
          </a:extLst>
        </xdr:cNvPr>
        <xdr:cNvCxnSpPr/>
      </xdr:nvCxnSpPr>
      <xdr:spPr>
        <a:xfrm flipV="1">
          <a:off x="19954239" y="16410432"/>
          <a:ext cx="0" cy="13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825" name="【庁舎】&#10;一人当たり面積最小値テキスト">
          <a:extLst>
            <a:ext uri="{FF2B5EF4-FFF2-40B4-BE49-F238E27FC236}">
              <a16:creationId xmlns:a16="http://schemas.microsoft.com/office/drawing/2014/main" id="{500084CE-6981-434D-9C74-320972178492}"/>
            </a:ext>
          </a:extLst>
        </xdr:cNvPr>
        <xdr:cNvSpPr txBox="1"/>
      </xdr:nvSpPr>
      <xdr:spPr>
        <a:xfrm>
          <a:off x="19992975"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826" name="直線コネクタ 825">
          <a:extLst>
            <a:ext uri="{FF2B5EF4-FFF2-40B4-BE49-F238E27FC236}">
              <a16:creationId xmlns:a16="http://schemas.microsoft.com/office/drawing/2014/main" id="{1B9D505E-E86A-4EC2-82BC-95E92A912CF6}"/>
            </a:ext>
          </a:extLst>
        </xdr:cNvPr>
        <xdr:cNvCxnSpPr/>
      </xdr:nvCxnSpPr>
      <xdr:spPr>
        <a:xfrm>
          <a:off x="19878675" y="177829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827" name="【庁舎】&#10;一人当たり面積最大値テキスト">
          <a:extLst>
            <a:ext uri="{FF2B5EF4-FFF2-40B4-BE49-F238E27FC236}">
              <a16:creationId xmlns:a16="http://schemas.microsoft.com/office/drawing/2014/main" id="{66A429DE-5223-4A3E-8A79-674CFAE9A672}"/>
            </a:ext>
          </a:extLst>
        </xdr:cNvPr>
        <xdr:cNvSpPr txBox="1"/>
      </xdr:nvSpPr>
      <xdr:spPr>
        <a:xfrm>
          <a:off x="19992975" y="1618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828" name="直線コネクタ 827">
          <a:extLst>
            <a:ext uri="{FF2B5EF4-FFF2-40B4-BE49-F238E27FC236}">
              <a16:creationId xmlns:a16="http://schemas.microsoft.com/office/drawing/2014/main" id="{C806FE8D-1D71-40B5-B6EA-2AA67B9B6C0B}"/>
            </a:ext>
          </a:extLst>
        </xdr:cNvPr>
        <xdr:cNvCxnSpPr/>
      </xdr:nvCxnSpPr>
      <xdr:spPr>
        <a:xfrm>
          <a:off x="19878675" y="16410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829" name="【庁舎】&#10;一人当たり面積平均値テキスト">
          <a:extLst>
            <a:ext uri="{FF2B5EF4-FFF2-40B4-BE49-F238E27FC236}">
              <a16:creationId xmlns:a16="http://schemas.microsoft.com/office/drawing/2014/main" id="{7EAB2208-1E79-483B-B960-7DD47210FAE3}"/>
            </a:ext>
          </a:extLst>
        </xdr:cNvPr>
        <xdr:cNvSpPr txBox="1"/>
      </xdr:nvSpPr>
      <xdr:spPr>
        <a:xfrm>
          <a:off x="19992975" y="17478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830" name="フローチャート: 判断 829">
          <a:extLst>
            <a:ext uri="{FF2B5EF4-FFF2-40B4-BE49-F238E27FC236}">
              <a16:creationId xmlns:a16="http://schemas.microsoft.com/office/drawing/2014/main" id="{D57A9B87-C14C-43DC-A5BA-EAE00CAE942E}"/>
            </a:ext>
          </a:extLst>
        </xdr:cNvPr>
        <xdr:cNvSpPr/>
      </xdr:nvSpPr>
      <xdr:spPr>
        <a:xfrm>
          <a:off x="19897725" y="176330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831" name="フローチャート: 判断 830">
          <a:extLst>
            <a:ext uri="{FF2B5EF4-FFF2-40B4-BE49-F238E27FC236}">
              <a16:creationId xmlns:a16="http://schemas.microsoft.com/office/drawing/2014/main" id="{11AE99BA-E673-45A6-A97F-DEAC34D78886}"/>
            </a:ext>
          </a:extLst>
        </xdr:cNvPr>
        <xdr:cNvSpPr/>
      </xdr:nvSpPr>
      <xdr:spPr>
        <a:xfrm>
          <a:off x="19154775" y="1762988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832" name="フローチャート: 判断 831">
          <a:extLst>
            <a:ext uri="{FF2B5EF4-FFF2-40B4-BE49-F238E27FC236}">
              <a16:creationId xmlns:a16="http://schemas.microsoft.com/office/drawing/2014/main" id="{A6D667B1-529E-45AF-8823-AF819CB0A135}"/>
            </a:ext>
          </a:extLst>
        </xdr:cNvPr>
        <xdr:cNvSpPr/>
      </xdr:nvSpPr>
      <xdr:spPr>
        <a:xfrm>
          <a:off x="18345150" y="176396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833" name="フローチャート: 判断 832">
          <a:extLst>
            <a:ext uri="{FF2B5EF4-FFF2-40B4-BE49-F238E27FC236}">
              <a16:creationId xmlns:a16="http://schemas.microsoft.com/office/drawing/2014/main" id="{1627454F-C1FF-43EF-AB6E-D1EF68A1FFAA}"/>
            </a:ext>
          </a:extLst>
        </xdr:cNvPr>
        <xdr:cNvSpPr/>
      </xdr:nvSpPr>
      <xdr:spPr>
        <a:xfrm>
          <a:off x="17554575" y="176409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834" name="フローチャート: 判断 833">
          <a:extLst>
            <a:ext uri="{FF2B5EF4-FFF2-40B4-BE49-F238E27FC236}">
              <a16:creationId xmlns:a16="http://schemas.microsoft.com/office/drawing/2014/main" id="{DEF770C2-EB04-4870-96DF-E9C1D3B267B4}"/>
            </a:ext>
          </a:extLst>
        </xdr:cNvPr>
        <xdr:cNvSpPr/>
      </xdr:nvSpPr>
      <xdr:spPr>
        <a:xfrm>
          <a:off x="16754475" y="1764677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F4EDA3DA-BCC8-4ADC-A293-B9CA6063626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84E58BBF-94FB-41DD-A964-83EFAAED8C0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8874933-CEB7-4F33-B9FC-F18E3F562FF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480349E7-68E6-4130-9D86-E3F7A5F167F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588A57F4-4EF8-4E42-908E-FAD92B757D9C}"/>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152146</xdr:rowOff>
    </xdr:from>
    <xdr:to>
      <xdr:col>116</xdr:col>
      <xdr:colOff>114300</xdr:colOff>
      <xdr:row>108</xdr:row>
      <xdr:rowOff>82296</xdr:rowOff>
    </xdr:to>
    <xdr:sp macro="" textlink="">
      <xdr:nvSpPr>
        <xdr:cNvPr id="840" name="楕円 839">
          <a:extLst>
            <a:ext uri="{FF2B5EF4-FFF2-40B4-BE49-F238E27FC236}">
              <a16:creationId xmlns:a16="http://schemas.microsoft.com/office/drawing/2014/main" id="{8317FF64-516C-42A0-8BBD-79234F341841}"/>
            </a:ext>
          </a:extLst>
        </xdr:cNvPr>
        <xdr:cNvSpPr/>
      </xdr:nvSpPr>
      <xdr:spPr>
        <a:xfrm>
          <a:off x="19897725" y="176400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841" name="【庁舎】&#10;一人当たり面積該当値テキスト">
          <a:extLst>
            <a:ext uri="{FF2B5EF4-FFF2-40B4-BE49-F238E27FC236}">
              <a16:creationId xmlns:a16="http://schemas.microsoft.com/office/drawing/2014/main" id="{D2292D45-1C70-4567-A103-BBFE8CCC67C8}"/>
            </a:ext>
          </a:extLst>
        </xdr:cNvPr>
        <xdr:cNvSpPr txBox="1"/>
      </xdr:nvSpPr>
      <xdr:spPr>
        <a:xfrm>
          <a:off x="19992975" y="176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154812</xdr:rowOff>
    </xdr:from>
    <xdr:to>
      <xdr:col>112</xdr:col>
      <xdr:colOff>38100</xdr:colOff>
      <xdr:row>108</xdr:row>
      <xdr:rowOff>84962</xdr:rowOff>
    </xdr:to>
    <xdr:sp macro="" textlink="">
      <xdr:nvSpPr>
        <xdr:cNvPr id="842" name="楕円 841">
          <a:extLst>
            <a:ext uri="{FF2B5EF4-FFF2-40B4-BE49-F238E27FC236}">
              <a16:creationId xmlns:a16="http://schemas.microsoft.com/office/drawing/2014/main" id="{1EBFF825-373B-4B7B-9885-E539159ADAB8}"/>
            </a:ext>
          </a:extLst>
        </xdr:cNvPr>
        <xdr:cNvSpPr/>
      </xdr:nvSpPr>
      <xdr:spPr>
        <a:xfrm>
          <a:off x="19154775" y="1764271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31496</xdr:rowOff>
    </xdr:from>
    <xdr:to>
      <xdr:col>116</xdr:col>
      <xdr:colOff>63500</xdr:colOff>
      <xdr:row>108</xdr:row>
      <xdr:rowOff>34162</xdr:rowOff>
    </xdr:to>
    <xdr:cxnSp macro="">
      <xdr:nvCxnSpPr>
        <xdr:cNvPr id="843" name="直線コネクタ 842">
          <a:extLst>
            <a:ext uri="{FF2B5EF4-FFF2-40B4-BE49-F238E27FC236}">
              <a16:creationId xmlns:a16="http://schemas.microsoft.com/office/drawing/2014/main" id="{8D94AB87-D59A-4FFE-A93F-65B057530CFB}"/>
            </a:ext>
          </a:extLst>
        </xdr:cNvPr>
        <xdr:cNvCxnSpPr/>
      </xdr:nvCxnSpPr>
      <xdr:spPr>
        <a:xfrm flipV="1">
          <a:off x="19202400" y="17687671"/>
          <a:ext cx="752475"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157607</xdr:rowOff>
    </xdr:from>
    <xdr:to>
      <xdr:col>107</xdr:col>
      <xdr:colOff>101600</xdr:colOff>
      <xdr:row>108</xdr:row>
      <xdr:rowOff>87757</xdr:rowOff>
    </xdr:to>
    <xdr:sp macro="" textlink="">
      <xdr:nvSpPr>
        <xdr:cNvPr id="844" name="楕円 843">
          <a:extLst>
            <a:ext uri="{FF2B5EF4-FFF2-40B4-BE49-F238E27FC236}">
              <a16:creationId xmlns:a16="http://schemas.microsoft.com/office/drawing/2014/main" id="{7DC27CEF-81D2-482C-9C6F-21FCA82929F0}"/>
            </a:ext>
          </a:extLst>
        </xdr:cNvPr>
        <xdr:cNvSpPr/>
      </xdr:nvSpPr>
      <xdr:spPr>
        <a:xfrm>
          <a:off x="18345150" y="1764868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34162</xdr:rowOff>
    </xdr:from>
    <xdr:to>
      <xdr:col>111</xdr:col>
      <xdr:colOff>177800</xdr:colOff>
      <xdr:row>108</xdr:row>
      <xdr:rowOff>36957</xdr:rowOff>
    </xdr:to>
    <xdr:cxnSp macro="">
      <xdr:nvCxnSpPr>
        <xdr:cNvPr id="845" name="直線コネクタ 844">
          <a:extLst>
            <a:ext uri="{FF2B5EF4-FFF2-40B4-BE49-F238E27FC236}">
              <a16:creationId xmlns:a16="http://schemas.microsoft.com/office/drawing/2014/main" id="{EB6F7086-CAE2-42C3-BC52-F7D07A77FC57}"/>
            </a:ext>
          </a:extLst>
        </xdr:cNvPr>
        <xdr:cNvCxnSpPr/>
      </xdr:nvCxnSpPr>
      <xdr:spPr>
        <a:xfrm flipV="1">
          <a:off x="18392775" y="17690337"/>
          <a:ext cx="809625" cy="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110110</xdr:rowOff>
    </xdr:from>
    <xdr:to>
      <xdr:col>102</xdr:col>
      <xdr:colOff>165100</xdr:colOff>
      <xdr:row>108</xdr:row>
      <xdr:rowOff>40260</xdr:rowOff>
    </xdr:to>
    <xdr:sp macro="" textlink="">
      <xdr:nvSpPr>
        <xdr:cNvPr id="846" name="楕円 845">
          <a:extLst>
            <a:ext uri="{FF2B5EF4-FFF2-40B4-BE49-F238E27FC236}">
              <a16:creationId xmlns:a16="http://schemas.microsoft.com/office/drawing/2014/main" id="{2F5D867E-EB10-46F7-B653-3F993EC0BE59}"/>
            </a:ext>
          </a:extLst>
        </xdr:cNvPr>
        <xdr:cNvSpPr/>
      </xdr:nvSpPr>
      <xdr:spPr>
        <a:xfrm>
          <a:off x="17554575" y="175948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160910</xdr:rowOff>
    </xdr:from>
    <xdr:to>
      <xdr:col>107</xdr:col>
      <xdr:colOff>50800</xdr:colOff>
      <xdr:row>108</xdr:row>
      <xdr:rowOff>36957</xdr:rowOff>
    </xdr:to>
    <xdr:cxnSp macro="">
      <xdr:nvCxnSpPr>
        <xdr:cNvPr id="847" name="直線コネクタ 846">
          <a:extLst>
            <a:ext uri="{FF2B5EF4-FFF2-40B4-BE49-F238E27FC236}">
              <a16:creationId xmlns:a16="http://schemas.microsoft.com/office/drawing/2014/main" id="{47698293-CD70-4FC7-9B4D-B624F5DF0C49}"/>
            </a:ext>
          </a:extLst>
        </xdr:cNvPr>
        <xdr:cNvCxnSpPr/>
      </xdr:nvCxnSpPr>
      <xdr:spPr>
        <a:xfrm>
          <a:off x="17602200" y="17651985"/>
          <a:ext cx="790575" cy="4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51688</xdr:rowOff>
    </xdr:from>
    <xdr:to>
      <xdr:col>98</xdr:col>
      <xdr:colOff>38100</xdr:colOff>
      <xdr:row>108</xdr:row>
      <xdr:rowOff>153288</xdr:rowOff>
    </xdr:to>
    <xdr:sp macro="" textlink="">
      <xdr:nvSpPr>
        <xdr:cNvPr id="848" name="楕円 847">
          <a:extLst>
            <a:ext uri="{FF2B5EF4-FFF2-40B4-BE49-F238E27FC236}">
              <a16:creationId xmlns:a16="http://schemas.microsoft.com/office/drawing/2014/main" id="{2BF7DB0E-E13D-4B8E-A02A-46C08EF01E65}"/>
            </a:ext>
          </a:extLst>
        </xdr:cNvPr>
        <xdr:cNvSpPr/>
      </xdr:nvSpPr>
      <xdr:spPr>
        <a:xfrm>
          <a:off x="16754475" y="1770786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160910</xdr:rowOff>
    </xdr:from>
    <xdr:to>
      <xdr:col>102</xdr:col>
      <xdr:colOff>114300</xdr:colOff>
      <xdr:row>108</xdr:row>
      <xdr:rowOff>102488</xdr:rowOff>
    </xdr:to>
    <xdr:cxnSp macro="">
      <xdr:nvCxnSpPr>
        <xdr:cNvPr id="849" name="直線コネクタ 848">
          <a:extLst>
            <a:ext uri="{FF2B5EF4-FFF2-40B4-BE49-F238E27FC236}">
              <a16:creationId xmlns:a16="http://schemas.microsoft.com/office/drawing/2014/main" id="{C7D11994-5285-4074-806B-894307A7B935}"/>
            </a:ext>
          </a:extLst>
        </xdr:cNvPr>
        <xdr:cNvCxnSpPr/>
      </xdr:nvCxnSpPr>
      <xdr:spPr>
        <a:xfrm flipV="1">
          <a:off x="16802100" y="17651985"/>
          <a:ext cx="800100" cy="11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850" name="n_1aveValue【庁舎】&#10;一人当たり面積">
          <a:extLst>
            <a:ext uri="{FF2B5EF4-FFF2-40B4-BE49-F238E27FC236}">
              <a16:creationId xmlns:a16="http://schemas.microsoft.com/office/drawing/2014/main" id="{176E380B-B12B-40B7-B6A5-48D6D8DFB3F9}"/>
            </a:ext>
          </a:extLst>
        </xdr:cNvPr>
        <xdr:cNvSpPr txBox="1"/>
      </xdr:nvSpPr>
      <xdr:spPr>
        <a:xfrm>
          <a:off x="18983402" y="1740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851" name="n_2aveValue【庁舎】&#10;一人当たり面積">
          <a:extLst>
            <a:ext uri="{FF2B5EF4-FFF2-40B4-BE49-F238E27FC236}">
              <a16:creationId xmlns:a16="http://schemas.microsoft.com/office/drawing/2014/main" id="{33708C02-9253-4CBB-A66F-808ACC93801A}"/>
            </a:ext>
          </a:extLst>
        </xdr:cNvPr>
        <xdr:cNvSpPr txBox="1"/>
      </xdr:nvSpPr>
      <xdr:spPr>
        <a:xfrm>
          <a:off x="18183302"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74313</xdr:rowOff>
    </xdr:from>
    <xdr:ext cx="469744" cy="259045"/>
    <xdr:sp macro="" textlink="">
      <xdr:nvSpPr>
        <xdr:cNvPr id="852" name="n_3aveValue【庁舎】&#10;一人当たり面積">
          <a:extLst>
            <a:ext uri="{FF2B5EF4-FFF2-40B4-BE49-F238E27FC236}">
              <a16:creationId xmlns:a16="http://schemas.microsoft.com/office/drawing/2014/main" id="{72544FF6-AC38-42CC-B02D-C2D6A23734B0}"/>
            </a:ext>
          </a:extLst>
        </xdr:cNvPr>
        <xdr:cNvSpPr txBox="1"/>
      </xdr:nvSpPr>
      <xdr:spPr>
        <a:xfrm>
          <a:off x="17383202" y="1773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853" name="n_4aveValue【庁舎】&#10;一人当たり面積">
          <a:extLst>
            <a:ext uri="{FF2B5EF4-FFF2-40B4-BE49-F238E27FC236}">
              <a16:creationId xmlns:a16="http://schemas.microsoft.com/office/drawing/2014/main" id="{F7A6814A-B0AD-4EDC-B1B0-5519FE06EB57}"/>
            </a:ext>
          </a:extLst>
        </xdr:cNvPr>
        <xdr:cNvSpPr txBox="1"/>
      </xdr:nvSpPr>
      <xdr:spPr>
        <a:xfrm>
          <a:off x="16592627" y="17422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76089</xdr:rowOff>
    </xdr:from>
    <xdr:ext cx="469744" cy="259045"/>
    <xdr:sp macro="" textlink="">
      <xdr:nvSpPr>
        <xdr:cNvPr id="854" name="n_1mainValue【庁舎】&#10;一人当たり面積">
          <a:extLst>
            <a:ext uri="{FF2B5EF4-FFF2-40B4-BE49-F238E27FC236}">
              <a16:creationId xmlns:a16="http://schemas.microsoft.com/office/drawing/2014/main" id="{B0C86FFD-478E-4ABD-957B-35C4F86B40B2}"/>
            </a:ext>
          </a:extLst>
        </xdr:cNvPr>
        <xdr:cNvSpPr txBox="1"/>
      </xdr:nvSpPr>
      <xdr:spPr>
        <a:xfrm>
          <a:off x="18983402" y="1773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78884</xdr:rowOff>
    </xdr:from>
    <xdr:ext cx="469744" cy="259045"/>
    <xdr:sp macro="" textlink="">
      <xdr:nvSpPr>
        <xdr:cNvPr id="855" name="n_2mainValue【庁舎】&#10;一人当たり面積">
          <a:extLst>
            <a:ext uri="{FF2B5EF4-FFF2-40B4-BE49-F238E27FC236}">
              <a16:creationId xmlns:a16="http://schemas.microsoft.com/office/drawing/2014/main" id="{F63E83D8-EB50-4E56-8BFC-6B563BDDCEA0}"/>
            </a:ext>
          </a:extLst>
        </xdr:cNvPr>
        <xdr:cNvSpPr txBox="1"/>
      </xdr:nvSpPr>
      <xdr:spPr>
        <a:xfrm>
          <a:off x="18183302" y="1773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56787</xdr:rowOff>
    </xdr:from>
    <xdr:ext cx="469744" cy="259045"/>
    <xdr:sp macro="" textlink="">
      <xdr:nvSpPr>
        <xdr:cNvPr id="856" name="n_3mainValue【庁舎】&#10;一人当たり面積">
          <a:extLst>
            <a:ext uri="{FF2B5EF4-FFF2-40B4-BE49-F238E27FC236}">
              <a16:creationId xmlns:a16="http://schemas.microsoft.com/office/drawing/2014/main" id="{E1EF8DF5-43E5-4481-ABB9-54055758FFF7}"/>
            </a:ext>
          </a:extLst>
        </xdr:cNvPr>
        <xdr:cNvSpPr txBox="1"/>
      </xdr:nvSpPr>
      <xdr:spPr>
        <a:xfrm>
          <a:off x="17383202" y="1737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144415</xdr:rowOff>
    </xdr:from>
    <xdr:ext cx="469744" cy="259045"/>
    <xdr:sp macro="" textlink="">
      <xdr:nvSpPr>
        <xdr:cNvPr id="857" name="n_4mainValue【庁舎】&#10;一人当たり面積">
          <a:extLst>
            <a:ext uri="{FF2B5EF4-FFF2-40B4-BE49-F238E27FC236}">
              <a16:creationId xmlns:a16="http://schemas.microsoft.com/office/drawing/2014/main" id="{FD72C80F-E92F-4853-AED0-E0B0D52B60FE}"/>
            </a:ext>
          </a:extLst>
        </xdr:cNvPr>
        <xdr:cNvSpPr txBox="1"/>
      </xdr:nvSpPr>
      <xdr:spPr>
        <a:xfrm>
          <a:off x="16592627" y="1780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DC2A4486-7FF3-4A33-8C01-F047BECCE65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546CBA56-A748-4811-8BF1-938D35EA168E}"/>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00D1331A-B3E4-487C-95DE-C0B936202E42}"/>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図書館は、平成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年度に新設図書館が竣工したことにより、減価償却率は非常に低い数値となっています。</a:t>
          </a:r>
        </a:p>
        <a:p>
          <a:r>
            <a:rPr kumimoji="1" lang="ja-JP" altLang="en-US" sz="1300">
              <a:latin typeface="ＭＳ Ｐゴシック" panose="020B0600070205080204" pitchFamily="50" charset="-128"/>
              <a:ea typeface="ＭＳ Ｐゴシック" panose="020B0600070205080204" pitchFamily="50" charset="-128"/>
            </a:rPr>
            <a:t>　一般廃棄物処理施設も、平成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年度に新焼却施設が完成したことにより、減価償却率が非常に低くなっています。</a:t>
          </a:r>
        </a:p>
        <a:p>
          <a:r>
            <a:rPr kumimoji="1" lang="ja-JP" altLang="en-US" sz="1300">
              <a:latin typeface="ＭＳ Ｐゴシック" panose="020B0600070205080204" pitchFamily="50" charset="-128"/>
              <a:ea typeface="ＭＳ Ｐゴシック" panose="020B0600070205080204" pitchFamily="50" charset="-128"/>
            </a:rPr>
            <a:t>　福祉施設については、他団体と比較し高齢化率が従前より高いこともあり、一人当たり面積も多く充実していると言えます。</a:t>
          </a:r>
        </a:p>
        <a:p>
          <a:r>
            <a:rPr kumimoji="1" lang="ja-JP" altLang="en-US" sz="1300">
              <a:latin typeface="ＭＳ Ｐゴシック" panose="020B0600070205080204" pitchFamily="50" charset="-128"/>
              <a:ea typeface="ＭＳ Ｐゴシック" panose="020B0600070205080204" pitchFamily="50" charset="-128"/>
            </a:rPr>
            <a:t>　庁舎については、令和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年度に新庁舎が竣工したことにより、減価償却率は非常に低い数値となり、一人当たり面積が改善しています。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
2,529
55.97
6,475,269
6,164,102
217,520
3,250,364
9,577,202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本土から約</a:t>
          </a:r>
          <a:r>
            <a:rPr kumimoji="1" lang="en-US" altLang="ja-JP" sz="1200">
              <a:latin typeface="ＭＳ Ｐゴシック" panose="020B0600070205080204" pitchFamily="50" charset="-128"/>
              <a:ea typeface="ＭＳ Ｐゴシック" panose="020B0600070205080204" pitchFamily="50" charset="-128"/>
            </a:rPr>
            <a:t>65㎞</a:t>
          </a:r>
          <a:r>
            <a:rPr kumimoji="1" lang="ja-JP" altLang="en-US" sz="1200">
              <a:latin typeface="ＭＳ Ｐゴシック" panose="020B0600070205080204" pitchFamily="50" charset="-128"/>
              <a:ea typeface="ＭＳ Ｐゴシック" panose="020B0600070205080204" pitchFamily="50" charset="-128"/>
            </a:rPr>
            <a:t>離れた離島にある本町は、漁業、畜産、観光等が基幹産業だが、地理的要件等から大きな企業がなく、また、人口の減少や、少子高齢化の進展により、自主財源が乏しく財政基盤が弱い。そのため、財政力指数は、類似団体平均値を下回り</a:t>
          </a:r>
          <a:r>
            <a:rPr kumimoji="1" lang="en-US" altLang="ja-JP" sz="1200">
              <a:latin typeface="ＭＳ Ｐゴシック" panose="020B0600070205080204" pitchFamily="50" charset="-128"/>
              <a:ea typeface="ＭＳ Ｐゴシック" panose="020B0600070205080204" pitchFamily="50" charset="-128"/>
            </a:rPr>
            <a:t>0.10</a:t>
          </a:r>
          <a:r>
            <a:rPr kumimoji="1" lang="ja-JP" altLang="en-US" sz="1200">
              <a:latin typeface="ＭＳ Ｐゴシック" panose="020B0600070205080204" pitchFamily="50" charset="-128"/>
              <a:ea typeface="ＭＳ Ｐゴシック" panose="020B0600070205080204" pitchFamily="50" charset="-128"/>
            </a:rPr>
            <a:t>となっています。</a:t>
          </a:r>
        </a:p>
        <a:p>
          <a:r>
            <a:rPr kumimoji="1" lang="ja-JP" altLang="en-US" sz="1200">
              <a:latin typeface="ＭＳ Ｐゴシック" panose="020B0600070205080204" pitchFamily="50" charset="-128"/>
              <a:ea typeface="ＭＳ Ｐゴシック" panose="020B0600070205080204" pitchFamily="50" charset="-128"/>
            </a:rPr>
            <a:t>　漁業や畜産をはじめとした産業振興に対する支援制度の拡充や、航路運賃の助成・イベント等による交流の促進、子育て環境の充実等により、人口増加・地域活性化を図り、自主財源の確保に取り組んでいます。</a:t>
          </a:r>
        </a:p>
        <a:p>
          <a:r>
            <a:rPr kumimoji="1" lang="ja-JP" altLang="en-US" sz="1200">
              <a:latin typeface="ＭＳ Ｐゴシック" panose="020B0600070205080204" pitchFamily="50" charset="-128"/>
              <a:ea typeface="ＭＳ Ｐゴシック" panose="020B0600070205080204" pitchFamily="50" charset="-128"/>
            </a:rPr>
            <a:t>　自主財源が乏しい財政構造が大きく変わることは見込めないことから、歳出の削減に努め、財政の健全化を図っています。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16631</xdr:rowOff>
    </xdr:from>
    <xdr:to>
      <xdr:col>23</xdr:col>
      <xdr:colOff>133350</xdr:colOff>
      <xdr:row>45</xdr:row>
      <xdr:rowOff>16631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7318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50394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22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5141</xdr:rowOff>
    </xdr:from>
    <xdr:to>
      <xdr:col>19</xdr:col>
      <xdr:colOff>133350</xdr:colOff>
      <xdr:row>45</xdr:row>
      <xdr:rowOff>16631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720391"/>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111172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312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5141</xdr:rowOff>
    </xdr:from>
    <xdr:to>
      <xdr:col>15</xdr:col>
      <xdr:colOff>82550</xdr:colOff>
      <xdr:row>45</xdr:row>
      <xdr:rowOff>5141</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72039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45</xdr:row>
      <xdr:rowOff>5141</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089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137281</xdr:rowOff>
    </xdr:from>
    <xdr:to>
      <xdr:col>23</xdr:col>
      <xdr:colOff>184150</xdr:colOff>
      <xdr:row>45</xdr:row>
      <xdr:rowOff>67431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33158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7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137281</xdr:rowOff>
    </xdr:from>
    <xdr:to>
      <xdr:col>19</xdr:col>
      <xdr:colOff>184150</xdr:colOff>
      <xdr:row>45</xdr:row>
      <xdr:rowOff>67431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8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52208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67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125791</xdr:rowOff>
    </xdr:from>
    <xdr:to>
      <xdr:col>15</xdr:col>
      <xdr:colOff>133350</xdr:colOff>
      <xdr:row>45</xdr:row>
      <xdr:rowOff>55941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40718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125791</xdr:rowOff>
    </xdr:from>
    <xdr:to>
      <xdr:col>11</xdr:col>
      <xdr:colOff>82550</xdr:colOff>
      <xdr:row>45</xdr:row>
      <xdr:rowOff>55941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40718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歳入では、前年度と比較し地方税等は増加しましたが普通交付税、臨時財政対策債の減少が大きく全体では減少しました。</a:t>
          </a:r>
        </a:p>
        <a:p>
          <a:r>
            <a:rPr kumimoji="1" lang="ja-JP" altLang="en-US" sz="1100">
              <a:latin typeface="ＭＳ Ｐゴシック" panose="020B0600070205080204" pitchFamily="50" charset="-128"/>
              <a:ea typeface="ＭＳ Ｐゴシック" panose="020B0600070205080204" pitchFamily="50" charset="-128"/>
            </a:rPr>
            <a:t>　歳出では、公債費は減少したが、補助費等（隠岐町村会の隠岐汽船連絡バス）が皆増となり、各施設の管理費や路線バス運行委託料など物件費が増加したため増加となりました。</a:t>
          </a:r>
        </a:p>
        <a:p>
          <a:r>
            <a:rPr kumimoji="1" lang="ja-JP" altLang="en-US" sz="1100">
              <a:latin typeface="ＭＳ Ｐゴシック" panose="020B0600070205080204" pitchFamily="50" charset="-128"/>
              <a:ea typeface="ＭＳ Ｐゴシック" panose="020B0600070205080204" pitchFamily="50" charset="-128"/>
            </a:rPr>
            <a:t>　歳入が減少した一方、歳出が増加がしたため、比率は前年度から</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ポイント悪化しました。類似団体平均値を</a:t>
          </a:r>
          <a:r>
            <a:rPr kumimoji="1" lang="en-US" altLang="ja-JP" sz="1100">
              <a:latin typeface="ＭＳ Ｐゴシック" panose="020B0600070205080204" pitchFamily="50" charset="-128"/>
              <a:ea typeface="ＭＳ Ｐゴシック" panose="020B0600070205080204" pitchFamily="50" charset="-128"/>
            </a:rPr>
            <a:t>6.4</a:t>
          </a:r>
          <a:r>
            <a:rPr kumimoji="1" lang="ja-JP" altLang="en-US" sz="1100">
              <a:latin typeface="ＭＳ Ｐゴシック" panose="020B0600070205080204" pitchFamily="50" charset="-128"/>
              <a:ea typeface="ＭＳ Ｐゴシック" panose="020B0600070205080204" pitchFamily="50" charset="-128"/>
            </a:rPr>
            <a:t>ポイント上回っており、大型事業の元金償還が終わる令和</a:t>
          </a:r>
          <a:r>
            <a:rPr kumimoji="1" lang="en-US" altLang="ja-JP" sz="1100">
              <a:latin typeface="ＭＳ Ｐゴシック" panose="020B0600070205080204" pitchFamily="50" charset="-128"/>
              <a:ea typeface="ＭＳ Ｐゴシック" panose="020B0600070205080204" pitchFamily="50" charset="-128"/>
            </a:rPr>
            <a:t>14</a:t>
          </a:r>
          <a:r>
            <a:rPr kumimoji="1" lang="ja-JP" altLang="en-US" sz="1100">
              <a:latin typeface="ＭＳ Ｐゴシック" panose="020B0600070205080204" pitchFamily="50" charset="-128"/>
              <a:ea typeface="ＭＳ Ｐゴシック" panose="020B0600070205080204" pitchFamily="50" charset="-128"/>
            </a:rPr>
            <a:t>年度まで数値が高いままであることが見込まれているため、繰上償還などにより引き続き改善に向け取り組みます。</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128524</xdr:rowOff>
    </xdr:from>
    <xdr:to>
      <xdr:col>23</xdr:col>
      <xdr:colOff>133350</xdr:colOff>
      <xdr:row>66</xdr:row>
      <xdr:rowOff>5334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27277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155194</xdr:rowOff>
    </xdr:from>
    <xdr:to>
      <xdr:col>19</xdr:col>
      <xdr:colOff>133350</xdr:colOff>
      <xdr:row>65</xdr:row>
      <xdr:rowOff>128524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27994"/>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155194</xdr:rowOff>
    </xdr:from>
    <xdr:to>
      <xdr:col>15</xdr:col>
      <xdr:colOff>82550</xdr:colOff>
      <xdr:row>65</xdr:row>
      <xdr:rowOff>60960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2799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60960</xdr:rowOff>
    </xdr:from>
    <xdr:to>
      <xdr:col>11</xdr:col>
      <xdr:colOff>31750</xdr:colOff>
      <xdr:row>66</xdr:row>
      <xdr:rowOff>65659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05210"/>
          <a:ext cx="889000" cy="17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125984</xdr:rowOff>
    </xdr:from>
    <xdr:to>
      <xdr:col>23</xdr:col>
      <xdr:colOff>184150</xdr:colOff>
      <xdr:row>66</xdr:row>
      <xdr:rowOff>56134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98061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24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77724</xdr:rowOff>
    </xdr:from>
    <xdr:to>
      <xdr:col>19</xdr:col>
      <xdr:colOff>184150</xdr:colOff>
      <xdr:row>66</xdr:row>
      <xdr:rowOff>7874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164101</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08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104394</xdr:rowOff>
    </xdr:from>
    <xdr:to>
      <xdr:col>15</xdr:col>
      <xdr:colOff>133350</xdr:colOff>
      <xdr:row>65</xdr:row>
      <xdr:rowOff>34544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7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19321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6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10160</xdr:rowOff>
    </xdr:from>
    <xdr:to>
      <xdr:col>11</xdr:col>
      <xdr:colOff>82550</xdr:colOff>
      <xdr:row>65</xdr:row>
      <xdr:rowOff>111760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96537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14859</xdr:rowOff>
    </xdr:from>
    <xdr:to>
      <xdr:col>7</xdr:col>
      <xdr:colOff>31750</xdr:colOff>
      <xdr:row>66</xdr:row>
      <xdr:rowOff>116459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3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101236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1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[639,221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離島という地理的条件から、社会福祉施設・環境衛生施設等の広域的な取り組みが難しく管理運営にかかるコストが高くなります。</a:t>
          </a:r>
        </a:p>
        <a:p>
          <a:r>
            <a:rPr kumimoji="1" lang="ja-JP" altLang="en-US" sz="1200">
              <a:latin typeface="ＭＳ Ｐゴシック" panose="020B0600070205080204" pitchFamily="50" charset="-128"/>
              <a:ea typeface="ＭＳ Ｐゴシック" panose="020B0600070205080204" pitchFamily="50" charset="-128"/>
            </a:rPr>
            <a:t>　人手不足や物価高の影響もあり令和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年度は人件費、物件費、維持補修費がいずれも増加し、給与改定による人件費、委託料が伸びたことなどにより物件費が大きく増加しました。また、人口も</a:t>
          </a:r>
          <a:r>
            <a:rPr kumimoji="1" lang="en-US" altLang="ja-JP" sz="1200">
              <a:latin typeface="ＭＳ Ｐゴシック" panose="020B0600070205080204" pitchFamily="50" charset="-128"/>
              <a:ea typeface="ＭＳ Ｐゴシック" panose="020B0600070205080204" pitchFamily="50" charset="-128"/>
            </a:rPr>
            <a:t>58</a:t>
          </a:r>
          <a:r>
            <a:rPr kumimoji="1" lang="ja-JP" altLang="en-US" sz="1200">
              <a:latin typeface="ＭＳ Ｐゴシック" panose="020B0600070205080204" pitchFamily="50" charset="-128"/>
              <a:ea typeface="ＭＳ Ｐゴシック" panose="020B0600070205080204" pitchFamily="50" charset="-128"/>
            </a:rPr>
            <a:t>人減少したことにより、人口</a:t>
          </a:r>
          <a:r>
            <a:rPr kumimoji="1" lang="en-US" altLang="ja-JP" sz="1200">
              <a:latin typeface="ＭＳ Ｐゴシック" panose="020B0600070205080204" pitchFamily="50" charset="-128"/>
              <a:ea typeface="ＭＳ Ｐゴシック" panose="020B0600070205080204" pitchFamily="50" charset="-128"/>
            </a:rPr>
            <a:t>1</a:t>
          </a:r>
          <a:r>
            <a:rPr kumimoji="1" lang="ja-JP" altLang="en-US" sz="1200">
              <a:latin typeface="ＭＳ Ｐゴシック" panose="020B0600070205080204" pitchFamily="50" charset="-128"/>
              <a:ea typeface="ＭＳ Ｐゴシック" panose="020B0600070205080204" pitchFamily="50" charset="-128"/>
            </a:rPr>
            <a:t>人当たり人件費・物件費決算額は増加しました。</a:t>
          </a:r>
        </a:p>
        <a:p>
          <a:r>
            <a:rPr kumimoji="1" lang="ja-JP" altLang="en-US" sz="1200">
              <a:latin typeface="ＭＳ Ｐゴシック" panose="020B0600070205080204" pitchFamily="50" charset="-128"/>
              <a:ea typeface="ＭＳ Ｐゴシック" panose="020B0600070205080204" pitchFamily="50" charset="-128"/>
            </a:rPr>
            <a:t>　類似団体平均値を</a:t>
          </a:r>
          <a:r>
            <a:rPr kumimoji="1" lang="en-US" altLang="ja-JP" sz="1200">
              <a:latin typeface="ＭＳ Ｐゴシック" panose="020B0600070205080204" pitchFamily="50" charset="-128"/>
              <a:ea typeface="ＭＳ Ｐゴシック" panose="020B0600070205080204" pitchFamily="50" charset="-128"/>
            </a:rPr>
            <a:t>47,153</a:t>
          </a:r>
          <a:r>
            <a:rPr kumimoji="1" lang="ja-JP" altLang="en-US" sz="1200">
              <a:latin typeface="ＭＳ Ｐゴシック" panose="020B0600070205080204" pitchFamily="50" charset="-128"/>
              <a:ea typeface="ＭＳ Ｐゴシック" panose="020B0600070205080204" pitchFamily="50" charset="-128"/>
            </a:rPr>
            <a:t>円上回っており、引き続き改善を行っていく必要があると言えます。</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156880</xdr:rowOff>
    </xdr:from>
    <xdr:to>
      <xdr:col>23</xdr:col>
      <xdr:colOff>133350</xdr:colOff>
      <xdr:row>81</xdr:row>
      <xdr:rowOff>170290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4330"/>
          <a:ext cx="838200" cy="1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117054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3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128160</xdr:rowOff>
    </xdr:from>
    <xdr:to>
      <xdr:col>19</xdr:col>
      <xdr:colOff>133350</xdr:colOff>
      <xdr:row>81</xdr:row>
      <xdr:rowOff>156880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15610"/>
          <a:ext cx="889000" cy="2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25945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741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121244</xdr:rowOff>
    </xdr:from>
    <xdr:to>
      <xdr:col>15</xdr:col>
      <xdr:colOff>82550</xdr:colOff>
      <xdr:row>81</xdr:row>
      <xdr:rowOff>128160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08694"/>
          <a:ext cx="8890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5951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121244</xdr:rowOff>
    </xdr:from>
    <xdr:to>
      <xdr:col>11</xdr:col>
      <xdr:colOff>31750</xdr:colOff>
      <xdr:row>81</xdr:row>
      <xdr:rowOff>122754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08694"/>
          <a:ext cx="889000" cy="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1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119490</xdr:rowOff>
    </xdr:from>
    <xdr:to>
      <xdr:col>23</xdr:col>
      <xdr:colOff>184150</xdr:colOff>
      <xdr:row>82</xdr:row>
      <xdr:rowOff>49640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91567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106080</xdr:rowOff>
    </xdr:from>
    <xdr:to>
      <xdr:col>19</xdr:col>
      <xdr:colOff>184150</xdr:colOff>
      <xdr:row>82</xdr:row>
      <xdr:rowOff>36230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21007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079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77360</xdr:rowOff>
    </xdr:from>
    <xdr:to>
      <xdr:col>15</xdr:col>
      <xdr:colOff>133350</xdr:colOff>
      <xdr:row>82</xdr:row>
      <xdr:rowOff>7510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163737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05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70444</xdr:rowOff>
    </xdr:from>
    <xdr:to>
      <xdr:col>11</xdr:col>
      <xdr:colOff>82550</xdr:colOff>
      <xdr:row>82</xdr:row>
      <xdr:rowOff>594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5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156821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044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71954</xdr:rowOff>
    </xdr:from>
    <xdr:to>
      <xdr:col>7</xdr:col>
      <xdr:colOff>31750</xdr:colOff>
      <xdr:row>82</xdr:row>
      <xdr:rowOff>2104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5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158331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04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年度に国家公務員が給与削減措置を行っていた際は、指数が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を超えていましたが、その措置が終了したことにより数値は</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を下回る状況が続いています。</a:t>
          </a:r>
        </a:p>
        <a:p>
          <a:r>
            <a:rPr kumimoji="1" lang="ja-JP" altLang="en-US" sz="1300">
              <a:latin typeface="ＭＳ Ｐゴシック" panose="020B0600070205080204" pitchFamily="50" charset="-128"/>
              <a:ea typeface="ＭＳ Ｐゴシック" panose="020B0600070205080204" pitchFamily="50" charset="-128"/>
            </a:rPr>
            <a:t>　引き続き職員給与の適正化に努めてまいります。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130302</xdr:rowOff>
    </xdr:from>
    <xdr:to>
      <xdr:col>81</xdr:col>
      <xdr:colOff>44450</xdr:colOff>
      <xdr:row>89</xdr:row>
      <xdr:rowOff>7113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217902"/>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130302</xdr:rowOff>
    </xdr:from>
    <xdr:to>
      <xdr:col>77</xdr:col>
      <xdr:colOff>44450</xdr:colOff>
      <xdr:row>89</xdr:row>
      <xdr:rowOff>11937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217902"/>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110998</xdr:rowOff>
    </xdr:from>
    <xdr:to>
      <xdr:col>72</xdr:col>
      <xdr:colOff>203200</xdr:colOff>
      <xdr:row>89</xdr:row>
      <xdr:rowOff>11937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98598"/>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110998</xdr:rowOff>
    </xdr:from>
    <xdr:to>
      <xdr:col>68</xdr:col>
      <xdr:colOff>152400</xdr:colOff>
      <xdr:row>89</xdr:row>
      <xdr:rowOff>26415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9859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169690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169690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42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127763</xdr:rowOff>
    </xdr:from>
    <xdr:to>
      <xdr:col>81</xdr:col>
      <xdr:colOff>95250</xdr:colOff>
      <xdr:row>89</xdr:row>
      <xdr:rowOff>57913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99840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8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79502</xdr:rowOff>
    </xdr:from>
    <xdr:to>
      <xdr:col>77</xdr:col>
      <xdr:colOff>95250</xdr:colOff>
      <xdr:row>89</xdr:row>
      <xdr:rowOff>9652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165879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253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132587</xdr:rowOff>
    </xdr:from>
    <xdr:to>
      <xdr:col>73</xdr:col>
      <xdr:colOff>44450</xdr:colOff>
      <xdr:row>89</xdr:row>
      <xdr:rowOff>62737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47514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30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60198</xdr:rowOff>
    </xdr:from>
    <xdr:to>
      <xdr:col>68</xdr:col>
      <xdr:colOff>203200</xdr:colOff>
      <xdr:row>88</xdr:row>
      <xdr:rowOff>161798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4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146575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34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147065</xdr:rowOff>
    </xdr:from>
    <xdr:to>
      <xdr:col>64</xdr:col>
      <xdr:colOff>152400</xdr:colOff>
      <xdr:row>89</xdr:row>
      <xdr:rowOff>77215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2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61992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321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前年度と比較し</a:t>
          </a:r>
          <a:r>
            <a:rPr kumimoji="1" lang="en-US" altLang="ja-JP" sz="1200">
              <a:latin typeface="ＭＳ Ｐゴシック" panose="020B0600070205080204" pitchFamily="50" charset="-128"/>
              <a:ea typeface="ＭＳ Ｐゴシック" panose="020B0600070205080204" pitchFamily="50" charset="-128"/>
            </a:rPr>
            <a:t>0.63</a:t>
          </a:r>
          <a:r>
            <a:rPr kumimoji="1" lang="ja-JP" altLang="en-US" sz="1200">
              <a:latin typeface="ＭＳ Ｐゴシック" panose="020B0600070205080204" pitchFamily="50" charset="-128"/>
              <a:ea typeface="ＭＳ Ｐゴシック" panose="020B0600070205080204" pitchFamily="50" charset="-128"/>
            </a:rPr>
            <a:t>人増加となり、類似団体の平均値と比較し</a:t>
          </a:r>
          <a:r>
            <a:rPr kumimoji="1" lang="en-US" altLang="ja-JP" sz="1200">
              <a:latin typeface="ＭＳ Ｐゴシック" panose="020B0600070205080204" pitchFamily="50" charset="-128"/>
              <a:ea typeface="ＭＳ Ｐゴシック" panose="020B0600070205080204" pitchFamily="50" charset="-128"/>
            </a:rPr>
            <a:t>1.72</a:t>
          </a:r>
          <a:r>
            <a:rPr kumimoji="1" lang="ja-JP" altLang="en-US" sz="1200">
              <a:latin typeface="ＭＳ Ｐゴシック" panose="020B0600070205080204" pitchFamily="50" charset="-128"/>
              <a:ea typeface="ＭＳ Ｐゴシック" panose="020B0600070205080204" pitchFamily="50" charset="-128"/>
            </a:rPr>
            <a:t>人多い数値となりました。</a:t>
          </a:r>
        </a:p>
        <a:p>
          <a:r>
            <a:rPr kumimoji="1" lang="ja-JP" altLang="en-US" sz="1200">
              <a:latin typeface="ＭＳ Ｐゴシック" panose="020B0600070205080204" pitchFamily="50" charset="-128"/>
              <a:ea typeface="ＭＳ Ｐゴシック" panose="020B0600070205080204" pitchFamily="50" charset="-128"/>
            </a:rPr>
            <a:t>　離島である本町の特性から、診療所や保育所をはじめ幅広い公共サービスを行政が行う必要があります。</a:t>
          </a:r>
        </a:p>
        <a:p>
          <a:r>
            <a:rPr kumimoji="1" lang="ja-JP" altLang="en-US" sz="1200">
              <a:latin typeface="ＭＳ Ｐゴシック" panose="020B0600070205080204" pitchFamily="50" charset="-128"/>
              <a:ea typeface="ＭＳ Ｐゴシック" panose="020B0600070205080204" pitchFamily="50" charset="-128"/>
            </a:rPr>
            <a:t>　今後も指定管理者制度等の活用により定員管理の適正化を図ります。</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135146</xdr:rowOff>
    </xdr:from>
    <xdr:to>
      <xdr:col>81</xdr:col>
      <xdr:colOff>44450</xdr:colOff>
      <xdr:row>59</xdr:row>
      <xdr:rowOff>142385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250696"/>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88348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032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123426</xdr:rowOff>
    </xdr:from>
    <xdr:to>
      <xdr:col>77</xdr:col>
      <xdr:colOff>44450</xdr:colOff>
      <xdr:row>59</xdr:row>
      <xdr:rowOff>135146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238976"/>
          <a:ext cx="889000" cy="1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166708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9939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114923</xdr:rowOff>
    </xdr:from>
    <xdr:to>
      <xdr:col>72</xdr:col>
      <xdr:colOff>203200</xdr:colOff>
      <xdr:row>59</xdr:row>
      <xdr:rowOff>123426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230473"/>
          <a:ext cx="889000" cy="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155217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114923</xdr:rowOff>
    </xdr:from>
    <xdr:to>
      <xdr:col>68</xdr:col>
      <xdr:colOff>152400</xdr:colOff>
      <xdr:row>59</xdr:row>
      <xdr:rowOff>122392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230473"/>
          <a:ext cx="889000" cy="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171189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91585</xdr:rowOff>
    </xdr:from>
    <xdr:to>
      <xdr:col>81</xdr:col>
      <xdr:colOff>95250</xdr:colOff>
      <xdr:row>60</xdr:row>
      <xdr:rowOff>21735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2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63662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17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84346</xdr:rowOff>
    </xdr:from>
    <xdr:to>
      <xdr:col>77</xdr:col>
      <xdr:colOff>95250</xdr:colOff>
      <xdr:row>60</xdr:row>
      <xdr:rowOff>14496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1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170723</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286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72626</xdr:rowOff>
    </xdr:from>
    <xdr:to>
      <xdr:col>73</xdr:col>
      <xdr:colOff>44450</xdr:colOff>
      <xdr:row>60</xdr:row>
      <xdr:rowOff>2776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18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159003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27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64123</xdr:rowOff>
    </xdr:from>
    <xdr:to>
      <xdr:col>68</xdr:col>
      <xdr:colOff>203200</xdr:colOff>
      <xdr:row>59</xdr:row>
      <xdr:rowOff>165723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179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150500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266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71592</xdr:rowOff>
    </xdr:from>
    <xdr:to>
      <xdr:col>64</xdr:col>
      <xdr:colOff>152400</xdr:colOff>
      <xdr:row>60</xdr:row>
      <xdr:rowOff>1742</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18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157969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27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類似団体と比較し依然として高い水準にあります。単年ベースで比率が令和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年度分より令和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年度分が悪化したため</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年平均での比率は前年度比</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ポイント悪化しました。</a:t>
          </a:r>
        </a:p>
        <a:p>
          <a:r>
            <a:rPr kumimoji="1" lang="ja-JP" altLang="en-US" sz="1200">
              <a:latin typeface="ＭＳ Ｐゴシック" panose="020B0600070205080204" pitchFamily="50" charset="-128"/>
              <a:ea typeface="ＭＳ Ｐゴシック" panose="020B0600070205080204" pitchFamily="50" charset="-128"/>
            </a:rPr>
            <a:t>　以前より学校建設事業やごみ処理施設等の元金償還により悪化することを見込んでいたため、繰上償還による比率抑制の対応を行っていいます。交付税算入の有利な地方債の活用、適切な事業執行に引き続き努めてまいります。</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167640</xdr:rowOff>
    </xdr:from>
    <xdr:to>
      <xdr:col>81</xdr:col>
      <xdr:colOff>44450</xdr:colOff>
      <xdr:row>44</xdr:row>
      <xdr:rowOff>36406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53999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167640</xdr:rowOff>
    </xdr:from>
    <xdr:to>
      <xdr:col>77</xdr:col>
      <xdr:colOff>44450</xdr:colOff>
      <xdr:row>44</xdr:row>
      <xdr:rowOff>60537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53999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60537</xdr:rowOff>
    </xdr:from>
    <xdr:to>
      <xdr:col>72</xdr:col>
      <xdr:colOff>203200</xdr:colOff>
      <xdr:row>44</xdr:row>
      <xdr:rowOff>84667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60433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84667</xdr:rowOff>
    </xdr:from>
    <xdr:to>
      <xdr:col>68</xdr:col>
      <xdr:colOff>152400</xdr:colOff>
      <xdr:row>44</xdr:row>
      <xdr:rowOff>92710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6284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157056</xdr:rowOff>
    </xdr:from>
    <xdr:to>
      <xdr:col>81</xdr:col>
      <xdr:colOff>95250</xdr:colOff>
      <xdr:row>44</xdr:row>
      <xdr:rowOff>87206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129133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5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116840</xdr:rowOff>
    </xdr:from>
    <xdr:to>
      <xdr:col>77</xdr:col>
      <xdr:colOff>95250</xdr:colOff>
      <xdr:row>44</xdr:row>
      <xdr:rowOff>46990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4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31767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57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9737</xdr:rowOff>
    </xdr:from>
    <xdr:to>
      <xdr:col>73</xdr:col>
      <xdr:colOff>44450</xdr:colOff>
      <xdr:row>44</xdr:row>
      <xdr:rowOff>111337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96114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33867</xdr:rowOff>
    </xdr:from>
    <xdr:to>
      <xdr:col>68</xdr:col>
      <xdr:colOff>203200</xdr:colOff>
      <xdr:row>44</xdr:row>
      <xdr:rowOff>135467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120244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41910</xdr:rowOff>
    </xdr:from>
    <xdr:to>
      <xdr:col>64</xdr:col>
      <xdr:colOff>152400</xdr:colOff>
      <xdr:row>44</xdr:row>
      <xdr:rowOff>143510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58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128287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67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近年の大型事業の実施に伴い地方債残高が急激に上昇しており</a:t>
          </a:r>
          <a:r>
            <a:rPr kumimoji="1" lang="en-US" altLang="ja-JP" sz="1200">
              <a:latin typeface="ＭＳ Ｐゴシック" panose="020B0600070205080204" pitchFamily="50" charset="-128"/>
              <a:ea typeface="ＭＳ Ｐゴシック" panose="020B0600070205080204" pitchFamily="50" charset="-128"/>
            </a:rPr>
            <a:t>H29</a:t>
          </a:r>
          <a:r>
            <a:rPr kumimoji="1" lang="ja-JP" altLang="en-US" sz="1200">
              <a:latin typeface="ＭＳ Ｐゴシック" panose="020B0600070205080204" pitchFamily="50" charset="-128"/>
              <a:ea typeface="ＭＳ Ｐゴシック" panose="020B0600070205080204" pitchFamily="50" charset="-128"/>
            </a:rPr>
            <a:t>年度まで悪化し続けていたため、令和元年度に過疎債の繰上償還を行い一時的に改善しました。令和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年度には庁舎建設事業の地方債借入を行ったため</a:t>
          </a:r>
          <a:r>
            <a:rPr kumimoji="1" lang="en-US" altLang="ja-JP" sz="1200">
              <a:latin typeface="ＭＳ Ｐゴシック" panose="020B0600070205080204" pitchFamily="50" charset="-128"/>
              <a:ea typeface="ＭＳ Ｐゴシック" panose="020B0600070205080204" pitchFamily="50" charset="-128"/>
            </a:rPr>
            <a:t>20.0</a:t>
          </a:r>
          <a:r>
            <a:rPr kumimoji="1" lang="ja-JP" altLang="en-US" sz="1200">
              <a:latin typeface="ＭＳ Ｐゴシック" panose="020B0600070205080204" pitchFamily="50" charset="-128"/>
              <a:ea typeface="ＭＳ Ｐゴシック" panose="020B0600070205080204" pitchFamily="50" charset="-128"/>
            </a:rPr>
            <a:t>ポイント悪化しましたが、令和</a:t>
          </a:r>
          <a:r>
            <a:rPr kumimoji="1" lang="en-US" altLang="ja-JP" sz="1200">
              <a:latin typeface="ＭＳ Ｐゴシック" panose="020B0600070205080204" pitchFamily="50" charset="-128"/>
              <a:ea typeface="ＭＳ Ｐゴシック" panose="020B0600070205080204" pitchFamily="50" charset="-128"/>
            </a:rPr>
            <a:t>3</a:t>
          </a:r>
          <a:r>
            <a:rPr kumimoji="1" lang="ja-JP" altLang="en-US" sz="1200">
              <a:latin typeface="ＭＳ Ｐゴシック" panose="020B0600070205080204" pitchFamily="50" charset="-128"/>
              <a:ea typeface="ＭＳ Ｐゴシック" panose="020B0600070205080204" pitchFamily="50" charset="-128"/>
            </a:rPr>
            <a:t>年度、令和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年度は特筆すべき大型事業がないため減少していました。さらに令和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年度に辺地債の繰上償還を行ったため</a:t>
          </a:r>
          <a:r>
            <a:rPr kumimoji="1" lang="en-US" altLang="ja-JP" sz="1200">
              <a:latin typeface="ＭＳ Ｐゴシック" panose="020B0600070205080204" pitchFamily="50" charset="-128"/>
              <a:ea typeface="ＭＳ Ｐゴシック" panose="020B0600070205080204" pitchFamily="50" charset="-128"/>
            </a:rPr>
            <a:t>11.3</a:t>
          </a:r>
          <a:r>
            <a:rPr kumimoji="1" lang="ja-JP" altLang="en-US" sz="1200">
              <a:latin typeface="ＭＳ Ｐゴシック" panose="020B0600070205080204" pitchFamily="50" charset="-128"/>
              <a:ea typeface="ＭＳ Ｐゴシック" panose="020B0600070205080204" pitchFamily="50" charset="-128"/>
            </a:rPr>
            <a:t>ポイントと大きく数値が改善しました。</a:t>
          </a:r>
        </a:p>
        <a:p>
          <a:r>
            <a:rPr kumimoji="1" lang="ja-JP" altLang="en-US" sz="1200">
              <a:latin typeface="ＭＳ Ｐゴシック" panose="020B0600070205080204" pitchFamily="50" charset="-128"/>
              <a:ea typeface="ＭＳ Ｐゴシック" panose="020B0600070205080204" pitchFamily="50" charset="-128"/>
            </a:rPr>
            <a:t>　類似団体内順位でも非常に高い水準となっているため、繰上償還などにより引き続き改善に向け取り組みます。</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76502</xdr:rowOff>
    </xdr:from>
    <xdr:to>
      <xdr:col>81</xdr:col>
      <xdr:colOff>44450</xdr:colOff>
      <xdr:row>18</xdr:row>
      <xdr:rowOff>34895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991152"/>
          <a:ext cx="838200" cy="12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34895</xdr:rowOff>
    </xdr:from>
    <xdr:to>
      <xdr:col>77</xdr:col>
      <xdr:colOff>44450</xdr:colOff>
      <xdr:row>18</xdr:row>
      <xdr:rowOff>80857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12099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80857</xdr:rowOff>
    </xdr:from>
    <xdr:to>
      <xdr:col>72</xdr:col>
      <xdr:colOff>203200</xdr:colOff>
      <xdr:row>20</xdr:row>
      <xdr:rowOff>75777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166957"/>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17417</xdr:rowOff>
    </xdr:from>
    <xdr:to>
      <xdr:col>68</xdr:col>
      <xdr:colOff>152400</xdr:colOff>
      <xdr:row>20</xdr:row>
      <xdr:rowOff>75777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3274967"/>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25702</xdr:rowOff>
    </xdr:from>
    <xdr:to>
      <xdr:col>81</xdr:col>
      <xdr:colOff>95250</xdr:colOff>
      <xdr:row>17</xdr:row>
      <xdr:rowOff>127302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9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169229</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91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155545</xdr:rowOff>
    </xdr:from>
    <xdr:to>
      <xdr:col>77</xdr:col>
      <xdr:colOff>95250</xdr:colOff>
      <xdr:row>18</xdr:row>
      <xdr:rowOff>85695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307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70472</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156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30057</xdr:rowOff>
    </xdr:from>
    <xdr:to>
      <xdr:col>73</xdr:col>
      <xdr:colOff>44450</xdr:colOff>
      <xdr:row>18</xdr:row>
      <xdr:rowOff>131657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116434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20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24977</xdr:rowOff>
    </xdr:from>
    <xdr:to>
      <xdr:col>68</xdr:col>
      <xdr:colOff>203200</xdr:colOff>
      <xdr:row>20</xdr:row>
      <xdr:rowOff>126577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45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111354</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54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138067</xdr:rowOff>
    </xdr:from>
    <xdr:to>
      <xdr:col>64</xdr:col>
      <xdr:colOff>152400</xdr:colOff>
      <xdr:row>19</xdr:row>
      <xdr:rowOff>68217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2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52994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3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
2,529
55.97
6,475,269
6,164,102
217,520
3,250,364
9,577,202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退職よりも採用の方が多かったことにより職員数が増となったため、令和</a:t>
          </a:r>
          <a:r>
            <a:rPr kumimoji="1" lang="en-US" altLang="ja-JP" sz="1200">
              <a:latin typeface="ＭＳ Ｐゴシック" panose="020B0600070205080204" pitchFamily="50" charset="-128"/>
              <a:ea typeface="ＭＳ Ｐゴシック" panose="020B0600070205080204" pitchFamily="50" charset="-128"/>
            </a:rPr>
            <a:t>4</a:t>
          </a:r>
          <a:r>
            <a:rPr kumimoji="1" lang="ja-JP" altLang="en-US" sz="1200">
              <a:latin typeface="ＭＳ Ｐゴシック" panose="020B0600070205080204" pitchFamily="50" charset="-128"/>
              <a:ea typeface="ＭＳ Ｐゴシック" panose="020B0600070205080204" pitchFamily="50" charset="-128"/>
            </a:rPr>
            <a:t>年度と比較し、比率は</a:t>
          </a:r>
          <a:r>
            <a:rPr kumimoji="1" lang="en-US" altLang="ja-JP" sz="1200">
              <a:latin typeface="ＭＳ Ｐゴシック" panose="020B0600070205080204" pitchFamily="50" charset="-128"/>
              <a:ea typeface="ＭＳ Ｐゴシック" panose="020B0600070205080204" pitchFamily="50" charset="-128"/>
            </a:rPr>
            <a:t>0.8</a:t>
          </a:r>
          <a:r>
            <a:rPr kumimoji="1" lang="ja-JP" altLang="en-US" sz="1200">
              <a:latin typeface="ＭＳ Ｐゴシック" panose="020B0600070205080204" pitchFamily="50" charset="-128"/>
              <a:ea typeface="ＭＳ Ｐゴシック" panose="020B0600070205080204" pitchFamily="50" charset="-128"/>
            </a:rPr>
            <a:t>ポイント増加しました。行財政改革により施設等の外部委託（ごみ処理施設・し尿処理施設等）を進めたことによる職員数の減、また、職員構成の若返りにより、依然として人件費は抑制されており、類似団体平均値を大きく下回っております。</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39370</xdr:rowOff>
    </xdr:from>
    <xdr:to>
      <xdr:col>24</xdr:col>
      <xdr:colOff>25400</xdr:colOff>
      <xdr:row>34</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58686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xdr:rowOff>
    </xdr:from>
    <xdr:to>
      <xdr:col>19</xdr:col>
      <xdr:colOff>187325</xdr:colOff>
      <xdr:row>34</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842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34</xdr:row>
      <xdr:rowOff>123190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842000"/>
          <a:ext cx="8890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123190</xdr:rowOff>
    </xdr:from>
    <xdr:to>
      <xdr:col>11</xdr:col>
      <xdr:colOff>9525</xdr:colOff>
      <xdr:row>34</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59524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19050</xdr:rowOff>
    </xdr:from>
    <xdr:to>
      <xdr:col>24</xdr:col>
      <xdr:colOff>76200</xdr:colOff>
      <xdr:row>34</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35577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693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160020</xdr:rowOff>
    </xdr:from>
    <xdr:to>
      <xdr:col>20</xdr:col>
      <xdr:colOff>38100</xdr:colOff>
      <xdr:row>34</xdr:row>
      <xdr:rowOff>90170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58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100347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586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133350</xdr:rowOff>
    </xdr:from>
    <xdr:to>
      <xdr:col>15</xdr:col>
      <xdr:colOff>149225</xdr:colOff>
      <xdr:row>34</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73677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72390</xdr:rowOff>
    </xdr:from>
    <xdr:to>
      <xdr:col>11</xdr:col>
      <xdr:colOff>60325</xdr:colOff>
      <xdr:row>35</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5901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67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99060</xdr:rowOff>
    </xdr:from>
    <xdr:to>
      <xdr:col>6</xdr:col>
      <xdr:colOff>171450</xdr:colOff>
      <xdr:row>35</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39387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物件費は概ね類似団体平均値と近い値で推移しており前年度比で</a:t>
          </a:r>
          <a:r>
            <a:rPr kumimoji="1" lang="en-US" altLang="ja-JP" sz="1200">
              <a:latin typeface="ＭＳ Ｐゴシック" panose="020B0600070205080204" pitchFamily="50" charset="-128"/>
              <a:ea typeface="ＭＳ Ｐゴシック" panose="020B0600070205080204" pitchFamily="50" charset="-128"/>
            </a:rPr>
            <a:t>1.5</a:t>
          </a:r>
          <a:r>
            <a:rPr kumimoji="1" lang="ja-JP" altLang="en-US" sz="1200">
              <a:latin typeface="ＭＳ Ｐゴシック" panose="020B0600070205080204" pitchFamily="50" charset="-128"/>
              <a:ea typeface="ＭＳ Ｐゴシック" panose="020B0600070205080204" pitchFamily="50" charset="-128"/>
            </a:rPr>
            <a:t>ポイント増となりました。分子となる物件費の額は増加し、分母では普通交付税、臨時財政対策債のいずれも減少したため比率は悪化しています。</a:t>
          </a:r>
        </a:p>
        <a:p>
          <a:r>
            <a:rPr kumimoji="1" lang="ja-JP" altLang="en-US" sz="1200">
              <a:latin typeface="ＭＳ Ｐゴシック" panose="020B0600070205080204" pitchFamily="50" charset="-128"/>
              <a:ea typeface="ＭＳ Ｐゴシック" panose="020B0600070205080204" pitchFamily="50" charset="-128"/>
            </a:rPr>
            <a:t>　今後も引き続き歳出削減に努めてまいります。</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10414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5648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113284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01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58420</xdr:rowOff>
    </xdr:from>
    <xdr:to>
      <xdr:col>73</xdr:col>
      <xdr:colOff>180975</xdr:colOff>
      <xdr:row>16</xdr:row>
      <xdr:rowOff>145288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0162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145288</xdr:rowOff>
    </xdr:from>
    <xdr:to>
      <xdr:col>69</xdr:col>
      <xdr:colOff>92075</xdr:colOff>
      <xdr:row>17</xdr:row>
      <xdr:rowOff>10414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88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45991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119143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147591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2811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7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94488</xdr:rowOff>
    </xdr:from>
    <xdr:to>
      <xdr:col>69</xdr:col>
      <xdr:colOff>142875</xdr:colOff>
      <xdr:row>17</xdr:row>
      <xdr:rowOff>24638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34815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自立支援給付や生活保護費が微増となり、前年度から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ポイント増となりました。</a:t>
          </a:r>
        </a:p>
        <a:p>
          <a:r>
            <a:rPr kumimoji="1" lang="ja-JP" altLang="en-US" sz="1200">
              <a:latin typeface="ＭＳ Ｐゴシック" panose="020B0600070205080204" pitchFamily="50" charset="-128"/>
              <a:ea typeface="ＭＳ Ｐゴシック" panose="020B0600070205080204" pitchFamily="50" charset="-128"/>
            </a:rPr>
            <a:t>　扶助費は、義務的経費であるため歳出の抑制は難しいですが、対象世帯への健康指導等により扶助の軽減を図り、適切な支給に取組みます。</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54</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091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50800</xdr:rowOff>
    </xdr:from>
    <xdr:to>
      <xdr:col>19</xdr:col>
      <xdr:colOff>187325</xdr:colOff>
      <xdr:row>54</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0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69850</xdr:rowOff>
    </xdr:from>
    <xdr:to>
      <xdr:col>11</xdr:col>
      <xdr:colOff>9525</xdr:colOff>
      <xdr:row>54</xdr:row>
      <xdr:rowOff>146050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28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0</xdr:rowOff>
    </xdr:from>
    <xdr:to>
      <xdr:col>15</xdr:col>
      <xdr:colOff>149225</xdr:colOff>
      <xdr:row>54</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111777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値を下回っているものの、簡易水道及び下水道の管路更新等に伴う繰出金が今後増加することが予想されるため、維持管理費の低減や下水道への加入を促進し、繰出金の抑制に努めてまいります。</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96520</xdr:rowOff>
    </xdr:from>
    <xdr:to>
      <xdr:col>82</xdr:col>
      <xdr:colOff>107950</xdr:colOff>
      <xdr:row>54</xdr:row>
      <xdr:rowOff>142240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3548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73660</xdr:rowOff>
    </xdr:from>
    <xdr:to>
      <xdr:col>78</xdr:col>
      <xdr:colOff>69850</xdr:colOff>
      <xdr:row>54</xdr:row>
      <xdr:rowOff>96520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331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73660</xdr:rowOff>
    </xdr:from>
    <xdr:to>
      <xdr:col>73</xdr:col>
      <xdr:colOff>180975</xdr:colOff>
      <xdr:row>54</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3319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88900</xdr:rowOff>
    </xdr:from>
    <xdr:to>
      <xdr:col>69</xdr:col>
      <xdr:colOff>92075</xdr:colOff>
      <xdr:row>54</xdr:row>
      <xdr:rowOff>96520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347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113047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8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91440</xdr:rowOff>
    </xdr:from>
    <xdr:to>
      <xdr:col>82</xdr:col>
      <xdr:colOff>158750</xdr:colOff>
      <xdr:row>55</xdr:row>
      <xdr:rowOff>21590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107967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45720</xdr:rowOff>
    </xdr:from>
    <xdr:to>
      <xdr:col>78</xdr:col>
      <xdr:colOff>120650</xdr:colOff>
      <xdr:row>54</xdr:row>
      <xdr:rowOff>147320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157497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07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22860</xdr:rowOff>
    </xdr:from>
    <xdr:to>
      <xdr:col>74</xdr:col>
      <xdr:colOff>31750</xdr:colOff>
      <xdr:row>54</xdr:row>
      <xdr:rowOff>124460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134637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05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38100</xdr:rowOff>
    </xdr:from>
    <xdr:to>
      <xdr:col>69</xdr:col>
      <xdr:colOff>142875</xdr:colOff>
      <xdr:row>54</xdr:row>
      <xdr:rowOff>139700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149877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45720</xdr:rowOff>
    </xdr:from>
    <xdr:to>
      <xdr:col>65</xdr:col>
      <xdr:colOff>53975</xdr:colOff>
      <xdr:row>54</xdr:row>
      <xdr:rowOff>147320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157497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離島航路・消防・病院業務等を行う一部事務組合への負担金の割合が多く、当該業務は、離島である本町において、行政が行わざるを得ない公共サービスであり、類似団体平均値を上回る要因となっています。　</a:t>
          </a:r>
        </a:p>
        <a:p>
          <a:r>
            <a:rPr kumimoji="1" lang="ja-JP" altLang="en-US" sz="900">
              <a:latin typeface="ＭＳ Ｐゴシック" panose="020B0600070205080204" pitchFamily="50" charset="-128"/>
              <a:ea typeface="ＭＳ Ｐゴシック" panose="020B0600070205080204" pitchFamily="50" charset="-128"/>
            </a:rPr>
            <a:t>　平成</a:t>
          </a:r>
          <a:r>
            <a:rPr kumimoji="1" lang="en-US" altLang="ja-JP" sz="900">
              <a:latin typeface="ＭＳ Ｐゴシック" panose="020B0600070205080204" pitchFamily="50" charset="-128"/>
              <a:ea typeface="ＭＳ Ｐゴシック" panose="020B0600070205080204" pitchFamily="50" charset="-128"/>
            </a:rPr>
            <a:t>28</a:t>
          </a:r>
          <a:r>
            <a:rPr kumimoji="1" lang="ja-JP" altLang="en-US" sz="900">
              <a:latin typeface="ＭＳ Ｐゴシック" panose="020B0600070205080204" pitchFamily="50" charset="-128"/>
              <a:ea typeface="ＭＳ Ｐゴシック" panose="020B0600070205080204" pitchFamily="50" charset="-128"/>
            </a:rPr>
            <a:t>年度から、単独事業として開始した離島航路運賃低廉化事業等により大きく伸び、平成</a:t>
          </a:r>
          <a:r>
            <a:rPr kumimoji="1" lang="en-US" altLang="ja-JP" sz="900">
              <a:latin typeface="ＭＳ Ｐゴシック" panose="020B0600070205080204" pitchFamily="50" charset="-128"/>
              <a:ea typeface="ＭＳ Ｐゴシック" panose="020B0600070205080204" pitchFamily="50" charset="-128"/>
            </a:rPr>
            <a:t>29</a:t>
          </a:r>
          <a:r>
            <a:rPr kumimoji="1" lang="ja-JP" altLang="en-US" sz="900">
              <a:latin typeface="ＭＳ Ｐゴシック" panose="020B0600070205080204" pitchFamily="50" charset="-128"/>
              <a:ea typeface="ＭＳ Ｐゴシック" panose="020B0600070205080204" pitchFamily="50" charset="-128"/>
            </a:rPr>
            <a:t>年度からは特定有人国境離島地域社会維持推進交付金関連事業により上記に加え、輸送コスト支援、雇用拡充、滞在型観光促進などが追加されています。令和</a:t>
          </a:r>
          <a:r>
            <a:rPr kumimoji="1" lang="en-US" altLang="ja-JP" sz="900">
              <a:latin typeface="ＭＳ Ｐゴシック" panose="020B0600070205080204" pitchFamily="50" charset="-128"/>
              <a:ea typeface="ＭＳ Ｐゴシック" panose="020B0600070205080204" pitchFamily="50" charset="-128"/>
            </a:rPr>
            <a:t>5</a:t>
          </a:r>
          <a:r>
            <a:rPr kumimoji="1" lang="ja-JP" altLang="en-US" sz="900">
              <a:latin typeface="ＭＳ Ｐゴシック" panose="020B0600070205080204" pitchFamily="50" charset="-128"/>
              <a:ea typeface="ＭＳ Ｐゴシック" panose="020B0600070205080204" pitchFamily="50" charset="-128"/>
            </a:rPr>
            <a:t>年度からは民間バス事業者が撤退したため隠岐町村会が委託事業敏て隠岐汽船連絡路線バス事業を開始し、その負担金が増加しました。　</a:t>
          </a:r>
        </a:p>
        <a:p>
          <a:r>
            <a:rPr kumimoji="1" lang="ja-JP" altLang="en-US" sz="900">
              <a:latin typeface="ＭＳ Ｐゴシック" panose="020B0600070205080204" pitchFamily="50" charset="-128"/>
              <a:ea typeface="ＭＳ Ｐゴシック" panose="020B0600070205080204" pitchFamily="50" charset="-128"/>
            </a:rPr>
            <a:t>　補助費等の額が増加し、普通交付税、臨時財政対策債のいずれも減少したため比率は悪化しています。</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156718</xdr:rowOff>
    </xdr:from>
    <xdr:to>
      <xdr:col>82</xdr:col>
      <xdr:colOff>107950</xdr:colOff>
      <xdr:row>38</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0036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156718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4363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38</xdr:row>
      <xdr:rowOff>3556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4363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51865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105918</xdr:rowOff>
    </xdr:from>
    <xdr:to>
      <xdr:col>78</xdr:col>
      <xdr:colOff>120650</xdr:colOff>
      <xdr:row>38</xdr:row>
      <xdr:rowOff>36068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20845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3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103632</xdr:rowOff>
    </xdr:from>
    <xdr:to>
      <xdr:col>65</xdr:col>
      <xdr:colOff>53975</xdr:colOff>
      <xdr:row>39</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繰上償還等により公債費の改善に取組んでいますが、依然として類似団体平均値を上回っています。令和元年度に過疎債の繰上償還を行ったことにより</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減少しましたが、学校建設事業やごみ処理施設整備事業といった大型事業の元金償還により公債費が増加しているため、繰上償還や計画的な事業実施、交付税算入に有利な地方債の活用に努めてまいります。</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年度は辺地債の繰上償還を行ったためその効果が令和</a:t>
          </a:r>
          <a:r>
            <a:rPr kumimoji="1" lang="en-US" altLang="ja-JP" sz="1200">
              <a:latin typeface="ＭＳ Ｐゴシック" panose="020B0600070205080204" pitchFamily="50" charset="-128"/>
              <a:ea typeface="ＭＳ Ｐゴシック" panose="020B0600070205080204" pitchFamily="50" charset="-128"/>
            </a:rPr>
            <a:t>6</a:t>
          </a:r>
          <a:r>
            <a:rPr kumimoji="1" lang="ja-JP" altLang="en-US" sz="1200">
              <a:latin typeface="ＭＳ Ｐゴシック" panose="020B0600070205080204" pitchFamily="50" charset="-128"/>
              <a:ea typeface="ＭＳ Ｐゴシック" panose="020B0600070205080204" pitchFamily="50" charset="-128"/>
            </a:rPr>
            <a:t>年度以降に表れると考えています。</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92711</xdr:rowOff>
    </xdr:from>
    <xdr:to>
      <xdr:col>24</xdr:col>
      <xdr:colOff>25400</xdr:colOff>
      <xdr:row>81</xdr:row>
      <xdr:rowOff>153670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9801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62230</xdr:rowOff>
    </xdr:from>
    <xdr:to>
      <xdr:col>19</xdr:col>
      <xdr:colOff>187325</xdr:colOff>
      <xdr:row>81</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9496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43197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92711</xdr:rowOff>
    </xdr:from>
    <xdr:to>
      <xdr:col>15</xdr:col>
      <xdr:colOff>98425</xdr:colOff>
      <xdr:row>81</xdr:row>
      <xdr:rowOff>62230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808711"/>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92711</xdr:rowOff>
    </xdr:from>
    <xdr:to>
      <xdr:col>11</xdr:col>
      <xdr:colOff>9525</xdr:colOff>
      <xdr:row>80</xdr:row>
      <xdr:rowOff>168911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808711"/>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123207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41911</xdr:rowOff>
    </xdr:from>
    <xdr:to>
      <xdr:col>24</xdr:col>
      <xdr:colOff>76200</xdr:colOff>
      <xdr:row>81</xdr:row>
      <xdr:rowOff>143511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121938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102870</xdr:rowOff>
    </xdr:from>
    <xdr:to>
      <xdr:col>20</xdr:col>
      <xdr:colOff>38100</xdr:colOff>
      <xdr:row>82</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99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82</xdr:row>
      <xdr:rowOff>17797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407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11430</xdr:rowOff>
    </xdr:from>
    <xdr:to>
      <xdr:col>15</xdr:col>
      <xdr:colOff>149225</xdr:colOff>
      <xdr:row>81</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89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97807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41911</xdr:rowOff>
    </xdr:from>
    <xdr:to>
      <xdr:col>11</xdr:col>
      <xdr:colOff>60325</xdr:colOff>
      <xdr:row>80</xdr:row>
      <xdr:rowOff>143511</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128288</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118111</xdr:rowOff>
    </xdr:from>
    <xdr:to>
      <xdr:col>6</xdr:col>
      <xdr:colOff>171450</xdr:colOff>
      <xdr:row>81</xdr:row>
      <xdr:rowOff>48261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83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33038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92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は類似団体平均値を大きく下回る数値となっていますが、大型建設事業の完了に伴う公債費の高止まりが見込まれます。公債費以外についても、物件費等をはじめ、更なる歳出削減に努めてまいります。</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81280</xdr:rowOff>
    </xdr:from>
    <xdr:to>
      <xdr:col>82</xdr:col>
      <xdr:colOff>107950</xdr:colOff>
      <xdr:row>75</xdr:row>
      <xdr:rowOff>27396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2768580"/>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46645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248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135165</xdr:rowOff>
    </xdr:from>
    <xdr:to>
      <xdr:col>78</xdr:col>
      <xdr:colOff>69850</xdr:colOff>
      <xdr:row>74</xdr:row>
      <xdr:rowOff>81280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2651015"/>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111958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313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135165</xdr:rowOff>
    </xdr:from>
    <xdr:to>
      <xdr:col>73</xdr:col>
      <xdr:colOff>180975</xdr:colOff>
      <xdr:row>75</xdr:row>
      <xdr:rowOff>17599</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2651015"/>
          <a:ext cx="889000" cy="2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43378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17599</xdr:rowOff>
    </xdr:from>
    <xdr:to>
      <xdr:col>69</xdr:col>
      <xdr:colOff>92075</xdr:colOff>
      <xdr:row>76</xdr:row>
      <xdr:rowOff>19231</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2876349"/>
          <a:ext cx="889000" cy="17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154413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356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170741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148046</xdr:rowOff>
    </xdr:from>
    <xdr:to>
      <xdr:col>82</xdr:col>
      <xdr:colOff>158750</xdr:colOff>
      <xdr:row>75</xdr:row>
      <xdr:rowOff>78196</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164573</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2680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30480</xdr:rowOff>
    </xdr:from>
    <xdr:to>
      <xdr:col>78</xdr:col>
      <xdr:colOff>120650</xdr:colOff>
      <xdr:row>74</xdr:row>
      <xdr:rowOff>132080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142257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248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84365</xdr:rowOff>
    </xdr:from>
    <xdr:to>
      <xdr:col>74</xdr:col>
      <xdr:colOff>31750</xdr:colOff>
      <xdr:row>74</xdr:row>
      <xdr:rowOff>14515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24692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23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138249</xdr:rowOff>
    </xdr:from>
    <xdr:to>
      <xdr:col>69</xdr:col>
      <xdr:colOff>142875</xdr:colOff>
      <xdr:row>75</xdr:row>
      <xdr:rowOff>68399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282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78576</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594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99031</xdr:rowOff>
    </xdr:from>
    <xdr:to>
      <xdr:col>29</xdr:col>
      <xdr:colOff>127000</xdr:colOff>
      <xdr:row>18</xdr:row>
      <xdr:rowOff>120017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232756"/>
          <a:ext cx="647700" cy="20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120017</xdr:rowOff>
    </xdr:from>
    <xdr:to>
      <xdr:col>26</xdr:col>
      <xdr:colOff>50800</xdr:colOff>
      <xdr:row>18</xdr:row>
      <xdr:rowOff>135439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253742"/>
          <a:ext cx="698500" cy="15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135439</xdr:rowOff>
    </xdr:from>
    <xdr:to>
      <xdr:col>22</xdr:col>
      <xdr:colOff>114300</xdr:colOff>
      <xdr:row>18</xdr:row>
      <xdr:rowOff>136700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269164"/>
          <a:ext cx="698500" cy="12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136700</xdr:rowOff>
    </xdr:from>
    <xdr:to>
      <xdr:col>18</xdr:col>
      <xdr:colOff>177800</xdr:colOff>
      <xdr:row>18</xdr:row>
      <xdr:rowOff>140348</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270425"/>
          <a:ext cx="698500" cy="3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5496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3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48231</xdr:rowOff>
    </xdr:from>
    <xdr:to>
      <xdr:col>29</xdr:col>
      <xdr:colOff>177800</xdr:colOff>
      <xdr:row>18</xdr:row>
      <xdr:rowOff>149831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1819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20308</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154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69217</xdr:rowOff>
    </xdr:from>
    <xdr:to>
      <xdr:col>26</xdr:col>
      <xdr:colOff>101600</xdr:colOff>
      <xdr:row>18</xdr:row>
      <xdr:rowOff>170817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202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155594</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289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84639</xdr:rowOff>
    </xdr:from>
    <xdr:to>
      <xdr:col>22</xdr:col>
      <xdr:colOff>165100</xdr:colOff>
      <xdr:row>19</xdr:row>
      <xdr:rowOff>14789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2183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171016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304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85900</xdr:rowOff>
    </xdr:from>
    <xdr:to>
      <xdr:col>19</xdr:col>
      <xdr:colOff>38100</xdr:colOff>
      <xdr:row>19</xdr:row>
      <xdr:rowOff>16050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219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26227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298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89548</xdr:rowOff>
    </xdr:from>
    <xdr:to>
      <xdr:col>15</xdr:col>
      <xdr:colOff>101600</xdr:colOff>
      <xdr:row>19</xdr:row>
      <xdr:rowOff>19698</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223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4475</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30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166872</xdr:rowOff>
    </xdr:from>
    <xdr:to>
      <xdr:col>29</xdr:col>
      <xdr:colOff>127000</xdr:colOff>
      <xdr:row>35</xdr:row>
      <xdr:rowOff>169691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777222"/>
          <a:ext cx="647700" cy="28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268213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78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166872</xdr:rowOff>
    </xdr:from>
    <xdr:to>
      <xdr:col>26</xdr:col>
      <xdr:colOff>50800</xdr:colOff>
      <xdr:row>35</xdr:row>
      <xdr:rowOff>206656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777222"/>
          <a:ext cx="698500" cy="397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65784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19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206656</xdr:rowOff>
    </xdr:from>
    <xdr:to>
      <xdr:col>22</xdr:col>
      <xdr:colOff>114300</xdr:colOff>
      <xdr:row>35</xdr:row>
      <xdr:rowOff>257173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17006"/>
          <a:ext cx="698500" cy="50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89798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43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166281</xdr:rowOff>
    </xdr:from>
    <xdr:to>
      <xdr:col>18</xdr:col>
      <xdr:colOff>177800</xdr:colOff>
      <xdr:row>35</xdr:row>
      <xdr:rowOff>257173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776631"/>
          <a:ext cx="698500" cy="90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72699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81599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118891</xdr:rowOff>
    </xdr:from>
    <xdr:to>
      <xdr:col>29</xdr:col>
      <xdr:colOff>177800</xdr:colOff>
      <xdr:row>35</xdr:row>
      <xdr:rowOff>220491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729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306868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57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116072</xdr:rowOff>
    </xdr:from>
    <xdr:to>
      <xdr:col>26</xdr:col>
      <xdr:colOff>101600</xdr:colOff>
      <xdr:row>35</xdr:row>
      <xdr:rowOff>217672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26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227849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4952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155856</xdr:rowOff>
    </xdr:from>
    <xdr:to>
      <xdr:col>22</xdr:col>
      <xdr:colOff>165100</xdr:colOff>
      <xdr:row>35</xdr:row>
      <xdr:rowOff>257456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6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267633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3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206373</xdr:rowOff>
    </xdr:from>
    <xdr:to>
      <xdr:col>19</xdr:col>
      <xdr:colOff>38100</xdr:colOff>
      <xdr:row>35</xdr:row>
      <xdr:rowOff>307973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16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318150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5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115481</xdr:rowOff>
    </xdr:from>
    <xdr:to>
      <xdr:col>15</xdr:col>
      <xdr:colOff>101600</xdr:colOff>
      <xdr:row>35</xdr:row>
      <xdr:rowOff>217081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258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227258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49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
2,529
55.97
6,475,269
6,164,102
217,520
3,250,364
9,577,202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20720</xdr:rowOff>
    </xdr:from>
    <xdr:to>
      <xdr:col>24</xdr:col>
      <xdr:colOff>63500</xdr:colOff>
      <xdr:row>37</xdr:row>
      <xdr:rowOff>41993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64370"/>
          <a:ext cx="838200" cy="2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41993</xdr:rowOff>
    </xdr:from>
    <xdr:to>
      <xdr:col>19</xdr:col>
      <xdr:colOff>177800</xdr:colOff>
      <xdr:row>37</xdr:row>
      <xdr:rowOff>57551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85643"/>
          <a:ext cx="889000" cy="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45793</xdr:rowOff>
    </xdr:from>
    <xdr:to>
      <xdr:col>15</xdr:col>
      <xdr:colOff>50800</xdr:colOff>
      <xdr:row>37</xdr:row>
      <xdr:rowOff>57551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389443"/>
          <a:ext cx="889000" cy="1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45793</xdr:rowOff>
    </xdr:from>
    <xdr:to>
      <xdr:col>10</xdr:col>
      <xdr:colOff>114300</xdr:colOff>
      <xdr:row>37</xdr:row>
      <xdr:rowOff>77750</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89443"/>
          <a:ext cx="889000" cy="3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91844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127440</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141370</xdr:rowOff>
    </xdr:from>
    <xdr:to>
      <xdr:col>24</xdr:col>
      <xdr:colOff>114300</xdr:colOff>
      <xdr:row>37</xdr:row>
      <xdr:rowOff>71520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119797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29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162643</xdr:rowOff>
    </xdr:from>
    <xdr:to>
      <xdr:col>20</xdr:col>
      <xdr:colOff>38100</xdr:colOff>
      <xdr:row>37</xdr:row>
      <xdr:rowOff>92793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83920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27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6751</xdr:rowOff>
    </xdr:from>
    <xdr:to>
      <xdr:col>15</xdr:col>
      <xdr:colOff>101600</xdr:colOff>
      <xdr:row>37</xdr:row>
      <xdr:rowOff>108351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5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99478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4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166443</xdr:rowOff>
    </xdr:from>
    <xdr:to>
      <xdr:col>10</xdr:col>
      <xdr:colOff>165100</xdr:colOff>
      <xdr:row>37</xdr:row>
      <xdr:rowOff>96593</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3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113120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13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26950</xdr:rowOff>
    </xdr:from>
    <xdr:to>
      <xdr:col>6</xdr:col>
      <xdr:colOff>38100</xdr:colOff>
      <xdr:row>37</xdr:row>
      <xdr:rowOff>128550</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145077</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4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149236</xdr:rowOff>
    </xdr:from>
    <xdr:to>
      <xdr:col>24</xdr:col>
      <xdr:colOff>63500</xdr:colOff>
      <xdr:row>56</xdr:row>
      <xdr:rowOff>159214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750436"/>
          <a:ext cx="838200" cy="9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123480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24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159214</xdr:rowOff>
    </xdr:from>
    <xdr:to>
      <xdr:col>19</xdr:col>
      <xdr:colOff>177800</xdr:colOff>
      <xdr:row>57</xdr:row>
      <xdr:rowOff>22787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60414"/>
          <a:ext cx="889000" cy="3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76114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4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22787</xdr:rowOff>
    </xdr:from>
    <xdr:to>
      <xdr:col>15</xdr:col>
      <xdr:colOff>50800</xdr:colOff>
      <xdr:row>57</xdr:row>
      <xdr:rowOff>30707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95437"/>
          <a:ext cx="889000" cy="7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96259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86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21589</xdr:rowOff>
    </xdr:from>
    <xdr:to>
      <xdr:col>10</xdr:col>
      <xdr:colOff>114300</xdr:colOff>
      <xdr:row>57</xdr:row>
      <xdr:rowOff>30707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794239"/>
          <a:ext cx="889000" cy="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87310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85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81850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85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98436</xdr:rowOff>
    </xdr:from>
    <xdr:to>
      <xdr:col>24</xdr:col>
      <xdr:colOff>114300</xdr:colOff>
      <xdr:row>57</xdr:row>
      <xdr:rowOff>28586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9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121313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55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108414</xdr:rowOff>
    </xdr:from>
    <xdr:to>
      <xdr:col>20</xdr:col>
      <xdr:colOff>38100</xdr:colOff>
      <xdr:row>57</xdr:row>
      <xdr:rowOff>38564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70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55091</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143437</xdr:rowOff>
    </xdr:from>
    <xdr:to>
      <xdr:col>15</xdr:col>
      <xdr:colOff>101600</xdr:colOff>
      <xdr:row>57</xdr:row>
      <xdr:rowOff>73587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4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90114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19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151357</xdr:rowOff>
    </xdr:from>
    <xdr:to>
      <xdr:col>10</xdr:col>
      <xdr:colOff>165100</xdr:colOff>
      <xdr:row>57</xdr:row>
      <xdr:rowOff>81507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98034</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52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142239</xdr:rowOff>
    </xdr:from>
    <xdr:to>
      <xdr:col>6</xdr:col>
      <xdr:colOff>38100</xdr:colOff>
      <xdr:row>57</xdr:row>
      <xdr:rowOff>72389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88916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51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67317</xdr:rowOff>
    </xdr:from>
    <xdr:to>
      <xdr:col>24</xdr:col>
      <xdr:colOff>63500</xdr:colOff>
      <xdr:row>78</xdr:row>
      <xdr:rowOff>79707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40417"/>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79707</xdr:rowOff>
    </xdr:from>
    <xdr:to>
      <xdr:col>19</xdr:col>
      <xdr:colOff>177800</xdr:colOff>
      <xdr:row>78</xdr:row>
      <xdr:rowOff>96056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52807"/>
          <a:ext cx="889000" cy="1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96056</xdr:rowOff>
    </xdr:from>
    <xdr:to>
      <xdr:col>15</xdr:col>
      <xdr:colOff>50800</xdr:colOff>
      <xdr:row>78</xdr:row>
      <xdr:rowOff>108683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69156"/>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106256</xdr:rowOff>
    </xdr:from>
    <xdr:to>
      <xdr:col>10</xdr:col>
      <xdr:colOff>114300</xdr:colOff>
      <xdr:row>78</xdr:row>
      <xdr:rowOff>108683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79356"/>
          <a:ext cx="889000" cy="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16517</xdr:rowOff>
    </xdr:from>
    <xdr:to>
      <xdr:col>24</xdr:col>
      <xdr:colOff>114300</xdr:colOff>
      <xdr:row>78</xdr:row>
      <xdr:rowOff>118117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28907</xdr:rowOff>
    </xdr:from>
    <xdr:to>
      <xdr:col>20</xdr:col>
      <xdr:colOff>38100</xdr:colOff>
      <xdr:row>78</xdr:row>
      <xdr:rowOff>130507</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0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121634</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9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45256</xdr:rowOff>
    </xdr:from>
    <xdr:to>
      <xdr:col>15</xdr:col>
      <xdr:colOff>101600</xdr:colOff>
      <xdr:row>78</xdr:row>
      <xdr:rowOff>146856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1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137983</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57883</xdr:rowOff>
    </xdr:from>
    <xdr:to>
      <xdr:col>10</xdr:col>
      <xdr:colOff>165100</xdr:colOff>
      <xdr:row>78</xdr:row>
      <xdr:rowOff>159483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0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150610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55456</xdr:rowOff>
    </xdr:from>
    <xdr:to>
      <xdr:col>6</xdr:col>
      <xdr:colOff>38100</xdr:colOff>
      <xdr:row>78</xdr:row>
      <xdr:rowOff>157056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148183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2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80783</xdr:rowOff>
    </xdr:from>
    <xdr:to>
      <xdr:col>24</xdr:col>
      <xdr:colOff>63500</xdr:colOff>
      <xdr:row>96</xdr:row>
      <xdr:rowOff>15875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368533"/>
          <a:ext cx="838200" cy="10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81986</xdr:rowOff>
    </xdr:from>
    <xdr:to>
      <xdr:col>19</xdr:col>
      <xdr:colOff>177800</xdr:colOff>
      <xdr:row>96</xdr:row>
      <xdr:rowOff>15875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369736"/>
          <a:ext cx="889000" cy="10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81986</xdr:rowOff>
    </xdr:from>
    <xdr:to>
      <xdr:col>15</xdr:col>
      <xdr:colOff>50800</xdr:colOff>
      <xdr:row>96</xdr:row>
      <xdr:rowOff>114136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69736"/>
          <a:ext cx="889000" cy="20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97478</xdr:rowOff>
    </xdr:from>
    <xdr:to>
      <xdr:col>10</xdr:col>
      <xdr:colOff>114300</xdr:colOff>
      <xdr:row>96</xdr:row>
      <xdr:rowOff>114136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556678"/>
          <a:ext cx="889000" cy="1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46184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76061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29983</xdr:rowOff>
    </xdr:from>
    <xdr:to>
      <xdr:col>24</xdr:col>
      <xdr:colOff>114300</xdr:colOff>
      <xdr:row>95</xdr:row>
      <xdr:rowOff>131583</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1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8410</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2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136525</xdr:rowOff>
    </xdr:from>
    <xdr:to>
      <xdr:col>20</xdr:col>
      <xdr:colOff>38100</xdr:colOff>
      <xdr:row>96</xdr:row>
      <xdr:rowOff>66675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2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57802</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51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31186</xdr:rowOff>
    </xdr:from>
    <xdr:to>
      <xdr:col>15</xdr:col>
      <xdr:colOff>101600</xdr:colOff>
      <xdr:row>95</xdr:row>
      <xdr:rowOff>132786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31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123913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4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63336</xdr:rowOff>
    </xdr:from>
    <xdr:to>
      <xdr:col>10</xdr:col>
      <xdr:colOff>165100</xdr:colOff>
      <xdr:row>96</xdr:row>
      <xdr:rowOff>164936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52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156063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615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46678</xdr:rowOff>
    </xdr:from>
    <xdr:to>
      <xdr:col>6</xdr:col>
      <xdr:colOff>38100</xdr:colOff>
      <xdr:row>96</xdr:row>
      <xdr:rowOff>148278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50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139405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59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89383</xdr:rowOff>
    </xdr:from>
    <xdr:to>
      <xdr:col>55</xdr:col>
      <xdr:colOff>0</xdr:colOff>
      <xdr:row>36</xdr:row>
      <xdr:rowOff>95746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261583"/>
          <a:ext cx="838200" cy="6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17373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361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89383</xdr:rowOff>
    </xdr:from>
    <xdr:to>
      <xdr:col>50</xdr:col>
      <xdr:colOff>114300</xdr:colOff>
      <xdr:row>36</xdr:row>
      <xdr:rowOff>135046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261583"/>
          <a:ext cx="889000" cy="4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141291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48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56750</xdr:rowOff>
    </xdr:from>
    <xdr:to>
      <xdr:col>45</xdr:col>
      <xdr:colOff>177800</xdr:colOff>
      <xdr:row>36</xdr:row>
      <xdr:rowOff>135046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228950"/>
          <a:ext cx="889000" cy="7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155792</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49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56750</xdr:rowOff>
    </xdr:from>
    <xdr:to>
      <xdr:col>41</xdr:col>
      <xdr:colOff>50800</xdr:colOff>
      <xdr:row>36</xdr:row>
      <xdr:rowOff>157607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228950"/>
          <a:ext cx="889000" cy="10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54541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39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5358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44946</xdr:rowOff>
    </xdr:from>
    <xdr:to>
      <xdr:col>55</xdr:col>
      <xdr:colOff>50800</xdr:colOff>
      <xdr:row>36</xdr:row>
      <xdr:rowOff>146546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2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67823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06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38583</xdr:rowOff>
    </xdr:from>
    <xdr:to>
      <xdr:col>50</xdr:col>
      <xdr:colOff>165100</xdr:colOff>
      <xdr:row>36</xdr:row>
      <xdr:rowOff>140183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21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156710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5986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84246</xdr:rowOff>
    </xdr:from>
    <xdr:to>
      <xdr:col>46</xdr:col>
      <xdr:colOff>38100</xdr:colOff>
      <xdr:row>37</xdr:row>
      <xdr:rowOff>14396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25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30923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03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5950</xdr:rowOff>
    </xdr:from>
    <xdr:to>
      <xdr:col>41</xdr:col>
      <xdr:colOff>101600</xdr:colOff>
      <xdr:row>36</xdr:row>
      <xdr:rowOff>107550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1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124077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595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106807</xdr:rowOff>
    </xdr:from>
    <xdr:to>
      <xdr:col>36</xdr:col>
      <xdr:colOff>165100</xdr:colOff>
      <xdr:row>37</xdr:row>
      <xdr:rowOff>36957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2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53484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795" y="605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78232</xdr:rowOff>
    </xdr:from>
    <xdr:to>
      <xdr:col>55</xdr:col>
      <xdr:colOff>0</xdr:colOff>
      <xdr:row>58</xdr:row>
      <xdr:rowOff>84936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22332"/>
          <a:ext cx="838200" cy="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40262</xdr:rowOff>
    </xdr:from>
    <xdr:to>
      <xdr:col>50</xdr:col>
      <xdr:colOff>114300</xdr:colOff>
      <xdr:row>58</xdr:row>
      <xdr:rowOff>84936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9984362"/>
          <a:ext cx="889000" cy="4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143003</xdr:rowOff>
    </xdr:from>
    <xdr:to>
      <xdr:col>45</xdr:col>
      <xdr:colOff>177800</xdr:colOff>
      <xdr:row>58</xdr:row>
      <xdr:rowOff>40262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9915653"/>
          <a:ext cx="889000" cy="6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98716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1004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143003</xdr:rowOff>
    </xdr:from>
    <xdr:to>
      <xdr:col>41</xdr:col>
      <xdr:colOff>50800</xdr:colOff>
      <xdr:row>58</xdr:row>
      <xdr:rowOff>28905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9915653"/>
          <a:ext cx="889000" cy="5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109175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1005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27432</xdr:rowOff>
    </xdr:from>
    <xdr:to>
      <xdr:col>55</xdr:col>
      <xdr:colOff>50800</xdr:colOff>
      <xdr:row>58</xdr:row>
      <xdr:rowOff>129032</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7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34136</xdr:rowOff>
    </xdr:from>
    <xdr:to>
      <xdr:col>50</xdr:col>
      <xdr:colOff>165100</xdr:colOff>
      <xdr:row>58</xdr:row>
      <xdr:rowOff>135736</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997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126863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70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160912</xdr:rowOff>
    </xdr:from>
    <xdr:to>
      <xdr:col>46</xdr:col>
      <xdr:colOff>38100</xdr:colOff>
      <xdr:row>58</xdr:row>
      <xdr:rowOff>91062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3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107589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970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92203</xdr:rowOff>
    </xdr:from>
    <xdr:to>
      <xdr:col>41</xdr:col>
      <xdr:colOff>101600</xdr:colOff>
      <xdr:row>58</xdr:row>
      <xdr:rowOff>22353</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86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38880</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64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149555</xdr:rowOff>
    </xdr:from>
    <xdr:to>
      <xdr:col>36</xdr:col>
      <xdr:colOff>165100</xdr:colOff>
      <xdr:row>58</xdr:row>
      <xdr:rowOff>79705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2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96232</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969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88829</xdr:rowOff>
    </xdr:from>
    <xdr:to>
      <xdr:col>55</xdr:col>
      <xdr:colOff>0</xdr:colOff>
      <xdr:row>78</xdr:row>
      <xdr:rowOff>122441</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61929"/>
          <a:ext cx="838200" cy="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74430</xdr:rowOff>
    </xdr:from>
    <xdr:to>
      <xdr:col>50</xdr:col>
      <xdr:colOff>114300</xdr:colOff>
      <xdr:row>78</xdr:row>
      <xdr:rowOff>122441</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447530"/>
          <a:ext cx="889000" cy="4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74430</xdr:rowOff>
    </xdr:from>
    <xdr:to>
      <xdr:col>45</xdr:col>
      <xdr:colOff>177800</xdr:colOff>
      <xdr:row>78</xdr:row>
      <xdr:rowOff>75366</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447530"/>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94602</xdr:rowOff>
    </xdr:from>
    <xdr:to>
      <xdr:col>41</xdr:col>
      <xdr:colOff>50800</xdr:colOff>
      <xdr:row>78</xdr:row>
      <xdr:rowOff>75366</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296252"/>
          <a:ext cx="889000" cy="15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69744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442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38029</xdr:rowOff>
    </xdr:from>
    <xdr:to>
      <xdr:col>55</xdr:col>
      <xdr:colOff>50800</xdr:colOff>
      <xdr:row>78</xdr:row>
      <xdr:rowOff>139629</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1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131516</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71641</xdr:rowOff>
    </xdr:from>
    <xdr:to>
      <xdr:col>50</xdr:col>
      <xdr:colOff>165100</xdr:colOff>
      <xdr:row>79</xdr:row>
      <xdr:rowOff>1791</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164368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23630</xdr:rowOff>
    </xdr:from>
    <xdr:to>
      <xdr:col>46</xdr:col>
      <xdr:colOff>38100</xdr:colOff>
      <xdr:row>78</xdr:row>
      <xdr:rowOff>125230</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9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116357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8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24566</xdr:rowOff>
    </xdr:from>
    <xdr:to>
      <xdr:col>41</xdr:col>
      <xdr:colOff>101600</xdr:colOff>
      <xdr:row>78</xdr:row>
      <xdr:rowOff>126166</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117293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9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43802</xdr:rowOff>
    </xdr:from>
    <xdr:to>
      <xdr:col>36</xdr:col>
      <xdr:colOff>165100</xdr:colOff>
      <xdr:row>77</xdr:row>
      <xdr:rowOff>145402</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4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161929</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020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89424</xdr:rowOff>
    </xdr:from>
    <xdr:to>
      <xdr:col>55</xdr:col>
      <xdr:colOff>0</xdr:colOff>
      <xdr:row>98</xdr:row>
      <xdr:rowOff>91909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891524"/>
          <a:ext cx="838200" cy="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28297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830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56691</xdr:rowOff>
    </xdr:from>
    <xdr:to>
      <xdr:col>50</xdr:col>
      <xdr:colOff>114300</xdr:colOff>
      <xdr:row>98</xdr:row>
      <xdr:rowOff>89424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858791"/>
          <a:ext cx="889000" cy="3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139909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942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162602</xdr:rowOff>
    </xdr:from>
    <xdr:to>
      <xdr:col>45</xdr:col>
      <xdr:colOff>177800</xdr:colOff>
      <xdr:row>98</xdr:row>
      <xdr:rowOff>56691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793252"/>
          <a:ext cx="889000" cy="65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138733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94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162602</xdr:rowOff>
    </xdr:from>
    <xdr:to>
      <xdr:col>41</xdr:col>
      <xdr:colOff>50800</xdr:colOff>
      <xdr:row>98</xdr:row>
      <xdr:rowOff>84139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793252"/>
          <a:ext cx="889000" cy="9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137296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39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142746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94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41109</xdr:rowOff>
    </xdr:from>
    <xdr:to>
      <xdr:col>55</xdr:col>
      <xdr:colOff>50800</xdr:colOff>
      <xdr:row>98</xdr:row>
      <xdr:rowOff>142709</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4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631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38624</xdr:rowOff>
    </xdr:from>
    <xdr:to>
      <xdr:col>50</xdr:col>
      <xdr:colOff>165100</xdr:colOff>
      <xdr:row>98</xdr:row>
      <xdr:rowOff>140224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40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156751</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39795" y="1661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5891</xdr:rowOff>
    </xdr:from>
    <xdr:to>
      <xdr:col>46</xdr:col>
      <xdr:colOff>38100</xdr:colOff>
      <xdr:row>98</xdr:row>
      <xdr:rowOff>107491</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0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124018</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58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111802</xdr:rowOff>
    </xdr:from>
    <xdr:to>
      <xdr:col>41</xdr:col>
      <xdr:colOff>101600</xdr:colOff>
      <xdr:row>98</xdr:row>
      <xdr:rowOff>41952</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74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58479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51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33339</xdr:rowOff>
    </xdr:from>
    <xdr:to>
      <xdr:col>36</xdr:col>
      <xdr:colOff>165100</xdr:colOff>
      <xdr:row>98</xdr:row>
      <xdr:rowOff>134939</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151466</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672795" y="16610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15082</xdr:rowOff>
    </xdr:from>
    <xdr:to>
      <xdr:col>85</xdr:col>
      <xdr:colOff>127000</xdr:colOff>
      <xdr:row>37</xdr:row>
      <xdr:rowOff>24074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358732"/>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15082</xdr:rowOff>
    </xdr:from>
    <xdr:to>
      <xdr:col>81</xdr:col>
      <xdr:colOff>50800</xdr:colOff>
      <xdr:row>38</xdr:row>
      <xdr:rowOff>32540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358732"/>
          <a:ext cx="889000" cy="18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32540</xdr:rowOff>
    </xdr:from>
    <xdr:to>
      <xdr:col>76</xdr:col>
      <xdr:colOff>114300</xdr:colOff>
      <xdr:row>39</xdr:row>
      <xdr:rowOff>42846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547640"/>
          <a:ext cx="889000" cy="18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42846</xdr:rowOff>
    </xdr:from>
    <xdr:to>
      <xdr:col>71</xdr:col>
      <xdr:colOff>177800</xdr:colOff>
      <xdr:row>39</xdr:row>
      <xdr:rowOff>43322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729396"/>
          <a:ext cx="8890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144724</xdr:rowOff>
    </xdr:from>
    <xdr:to>
      <xdr:col>85</xdr:col>
      <xdr:colOff>177800</xdr:colOff>
      <xdr:row>37</xdr:row>
      <xdr:rowOff>74874</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31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167601</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16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135732</xdr:rowOff>
    </xdr:from>
    <xdr:to>
      <xdr:col>81</xdr:col>
      <xdr:colOff>101600</xdr:colOff>
      <xdr:row>37</xdr:row>
      <xdr:rowOff>65882</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30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82409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14111" y="608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153190</xdr:rowOff>
    </xdr:from>
    <xdr:to>
      <xdr:col>76</xdr:col>
      <xdr:colOff>165100</xdr:colOff>
      <xdr:row>38</xdr:row>
      <xdr:rowOff>83340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4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99867</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27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163496</xdr:rowOff>
    </xdr:from>
    <xdr:to>
      <xdr:col>72</xdr:col>
      <xdr:colOff>38100</xdr:colOff>
      <xdr:row>39</xdr:row>
      <xdr:rowOff>93646</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7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84773</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4017" y="6771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163972</xdr:rowOff>
    </xdr:from>
    <xdr:to>
      <xdr:col>67</xdr:col>
      <xdr:colOff>101600</xdr:colOff>
      <xdr:row>39</xdr:row>
      <xdr:rowOff>94122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7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85249</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5017" y="6771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113270</xdr:rowOff>
    </xdr:from>
    <xdr:to>
      <xdr:col>85</xdr:col>
      <xdr:colOff>127000</xdr:colOff>
      <xdr:row>73</xdr:row>
      <xdr:rowOff>4894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2286220"/>
          <a:ext cx="838200" cy="23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141369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171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4894</xdr:rowOff>
    </xdr:from>
    <xdr:to>
      <xdr:col>81</xdr:col>
      <xdr:colOff>50800</xdr:colOff>
      <xdr:row>73</xdr:row>
      <xdr:rowOff>73093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2520744"/>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116932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73093</xdr:rowOff>
    </xdr:from>
    <xdr:to>
      <xdr:col>76</xdr:col>
      <xdr:colOff>114300</xdr:colOff>
      <xdr:row>74</xdr:row>
      <xdr:rowOff>111253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2588943"/>
          <a:ext cx="889000" cy="20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143933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115946</xdr:rowOff>
    </xdr:from>
    <xdr:to>
      <xdr:col>71</xdr:col>
      <xdr:colOff>177800</xdr:colOff>
      <xdr:row>74</xdr:row>
      <xdr:rowOff>111253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2460346"/>
          <a:ext cx="889000" cy="33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113544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62470</xdr:rowOff>
    </xdr:from>
    <xdr:to>
      <xdr:col>85</xdr:col>
      <xdr:colOff>177800</xdr:colOff>
      <xdr:row>71</xdr:row>
      <xdr:rowOff>164070</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223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85347</xdr:rowOff>
    </xdr:from>
    <xdr:ext cx="599010"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2086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125544</xdr:rowOff>
    </xdr:from>
    <xdr:to>
      <xdr:col>81</xdr:col>
      <xdr:colOff>101600</xdr:colOff>
      <xdr:row>73</xdr:row>
      <xdr:rowOff>55694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246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72221</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181795" y="12245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22293</xdr:rowOff>
    </xdr:from>
    <xdr:to>
      <xdr:col>76</xdr:col>
      <xdr:colOff>165100</xdr:colOff>
      <xdr:row>73</xdr:row>
      <xdr:rowOff>123893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253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140420</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292795" y="12313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60453</xdr:rowOff>
    </xdr:from>
    <xdr:to>
      <xdr:col>72</xdr:col>
      <xdr:colOff>38100</xdr:colOff>
      <xdr:row>74</xdr:row>
      <xdr:rowOff>162053</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274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7130</xdr:rowOff>
    </xdr:from>
    <xdr:ext cx="59901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03795" y="1252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65146</xdr:rowOff>
    </xdr:from>
    <xdr:to>
      <xdr:col>67</xdr:col>
      <xdr:colOff>101600</xdr:colOff>
      <xdr:row>72</xdr:row>
      <xdr:rowOff>166746</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24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11823</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14795" y="12184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123293</xdr:rowOff>
    </xdr:from>
    <xdr:to>
      <xdr:col>85</xdr:col>
      <xdr:colOff>127000</xdr:colOff>
      <xdr:row>98</xdr:row>
      <xdr:rowOff>134452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925393"/>
          <a:ext cx="838200" cy="1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127411</xdr:rowOff>
    </xdr:from>
    <xdr:to>
      <xdr:col>81</xdr:col>
      <xdr:colOff>50800</xdr:colOff>
      <xdr:row>98</xdr:row>
      <xdr:rowOff>134452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758061"/>
          <a:ext cx="889000" cy="17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127411</xdr:rowOff>
    </xdr:from>
    <xdr:to>
      <xdr:col>76</xdr:col>
      <xdr:colOff>114300</xdr:colOff>
      <xdr:row>98</xdr:row>
      <xdr:rowOff>125571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758061"/>
          <a:ext cx="889000" cy="1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125571</xdr:rowOff>
    </xdr:from>
    <xdr:to>
      <xdr:col>71</xdr:col>
      <xdr:colOff>177800</xdr:colOff>
      <xdr:row>99</xdr:row>
      <xdr:rowOff>3837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27671"/>
          <a:ext cx="889000" cy="4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72493</xdr:rowOff>
    </xdr:from>
    <xdr:to>
      <xdr:col>85</xdr:col>
      <xdr:colOff>177800</xdr:colOff>
      <xdr:row>99</xdr:row>
      <xdr:rowOff>2643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5078</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0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83652</xdr:rowOff>
    </xdr:from>
    <xdr:to>
      <xdr:col>81</xdr:col>
      <xdr:colOff>101600</xdr:colOff>
      <xdr:row>99</xdr:row>
      <xdr:rowOff>13802</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4929</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7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76611</xdr:rowOff>
    </xdr:from>
    <xdr:to>
      <xdr:col>76</xdr:col>
      <xdr:colOff>165100</xdr:colOff>
      <xdr:row>98</xdr:row>
      <xdr:rowOff>6761</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70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169338</xdr:rowOff>
    </xdr:from>
    <xdr:ext cx="59901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292795" y="167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74771</xdr:rowOff>
    </xdr:from>
    <xdr:to>
      <xdr:col>72</xdr:col>
      <xdr:colOff>38100</xdr:colOff>
      <xdr:row>99</xdr:row>
      <xdr:rowOff>4921</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87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167498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96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124487</xdr:rowOff>
    </xdr:from>
    <xdr:to>
      <xdr:col>67</xdr:col>
      <xdr:colOff>101600</xdr:colOff>
      <xdr:row>99</xdr:row>
      <xdr:rowOff>54637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45764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701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147221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49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145882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48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129175</xdr:rowOff>
    </xdr:from>
    <xdr:to>
      <xdr:col>116</xdr:col>
      <xdr:colOff>63500</xdr:colOff>
      <xdr:row>58</xdr:row>
      <xdr:rowOff>133240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73275"/>
          <a:ext cx="838200" cy="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129175</xdr:rowOff>
    </xdr:from>
    <xdr:to>
      <xdr:col>111</xdr:col>
      <xdr:colOff>177800</xdr:colOff>
      <xdr:row>58</xdr:row>
      <xdr:rowOff>133445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0434300" y="10073275"/>
          <a:ext cx="889000" cy="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132371</xdr:rowOff>
    </xdr:from>
    <xdr:to>
      <xdr:col>107</xdr:col>
      <xdr:colOff>50800</xdr:colOff>
      <xdr:row>58</xdr:row>
      <xdr:rowOff>133445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76471"/>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132371</xdr:rowOff>
    </xdr:from>
    <xdr:to>
      <xdr:col>102</xdr:col>
      <xdr:colOff>114300</xdr:colOff>
      <xdr:row>58</xdr:row>
      <xdr:rowOff>133473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8656300" y="10076471"/>
          <a:ext cx="889000" cy="1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82440</xdr:rowOff>
    </xdr:from>
    <xdr:to>
      <xdr:col>116</xdr:col>
      <xdr:colOff>114300</xdr:colOff>
      <xdr:row>59</xdr:row>
      <xdr:rowOff>12590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2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469744"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78375</xdr:rowOff>
    </xdr:from>
    <xdr:to>
      <xdr:col>112</xdr:col>
      <xdr:colOff>38100</xdr:colOff>
      <xdr:row>59</xdr:row>
      <xdr:rowOff>8525</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2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171102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115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82645</xdr:rowOff>
    </xdr:from>
    <xdr:to>
      <xdr:col>107</xdr:col>
      <xdr:colOff>101600</xdr:colOff>
      <xdr:row>59</xdr:row>
      <xdr:rowOff>12795</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2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3922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119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81571</xdr:rowOff>
    </xdr:from>
    <xdr:to>
      <xdr:col>102</xdr:col>
      <xdr:colOff>165100</xdr:colOff>
      <xdr:row>59</xdr:row>
      <xdr:rowOff>11721</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2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2848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1011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82673</xdr:rowOff>
    </xdr:from>
    <xdr:to>
      <xdr:col>98</xdr:col>
      <xdr:colOff>38100</xdr:colOff>
      <xdr:row>59</xdr:row>
      <xdr:rowOff>12823</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2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3950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1011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12553</xdr:rowOff>
    </xdr:from>
    <xdr:to>
      <xdr:col>116</xdr:col>
      <xdr:colOff>63500</xdr:colOff>
      <xdr:row>77</xdr:row>
      <xdr:rowOff>49569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214203"/>
          <a:ext cx="838200" cy="37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111734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141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49569</xdr:rowOff>
    </xdr:from>
    <xdr:to>
      <xdr:col>111</xdr:col>
      <xdr:colOff>177800</xdr:colOff>
      <xdr:row>77</xdr:row>
      <xdr:rowOff>70372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25121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58556</xdr:rowOff>
    </xdr:from>
    <xdr:to>
      <xdr:col>107</xdr:col>
      <xdr:colOff>50800</xdr:colOff>
      <xdr:row>77</xdr:row>
      <xdr:rowOff>70372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260206"/>
          <a:ext cx="889000" cy="1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53505</xdr:rowOff>
    </xdr:from>
    <xdr:to>
      <xdr:col>102</xdr:col>
      <xdr:colOff>114300</xdr:colOff>
      <xdr:row>77</xdr:row>
      <xdr:rowOff>58556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255155"/>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133203</xdr:rowOff>
    </xdr:from>
    <xdr:to>
      <xdr:col>116</xdr:col>
      <xdr:colOff>114300</xdr:colOff>
      <xdr:row>77</xdr:row>
      <xdr:rowOff>63353</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16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156080</xdr:rowOff>
    </xdr:from>
    <xdr:ext cx="599010"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014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170219</xdr:rowOff>
    </xdr:from>
    <xdr:to>
      <xdr:col>112</xdr:col>
      <xdr:colOff>38100</xdr:colOff>
      <xdr:row>77</xdr:row>
      <xdr:rowOff>100369</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0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91496</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293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19572</xdr:rowOff>
    </xdr:from>
    <xdr:to>
      <xdr:col>107</xdr:col>
      <xdr:colOff>101600</xdr:colOff>
      <xdr:row>77</xdr:row>
      <xdr:rowOff>121172</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2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112299</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31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7756</xdr:rowOff>
    </xdr:from>
    <xdr:to>
      <xdr:col>102</xdr:col>
      <xdr:colOff>165100</xdr:colOff>
      <xdr:row>77</xdr:row>
      <xdr:rowOff>109356</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0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100483</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30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2705</xdr:rowOff>
    </xdr:from>
    <xdr:to>
      <xdr:col>98</xdr:col>
      <xdr:colOff>38100</xdr:colOff>
      <xdr:row>77</xdr:row>
      <xdr:rowOff>104305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0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95432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2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　人件費については、職員の退職よりも採用が多かったこと、給与改定による影響が大きかったことにより増加しています。</a:t>
          </a:r>
        </a:p>
        <a:p>
          <a:r>
            <a:rPr kumimoji="1" lang="ja-JP" altLang="en-US" sz="1000">
              <a:latin typeface="ＭＳ Ｐゴシック" panose="020B0600070205080204" pitchFamily="50" charset="-128"/>
              <a:ea typeface="ＭＳ Ｐゴシック" panose="020B0600070205080204" pitchFamily="50" charset="-128"/>
            </a:rPr>
            <a:t>　物件費については、路線バス運行業務情報通信施設維持管理、テレワークオフィス管理の増加や地域おこし協力隊（島留学生）の受入などにより、類似団体平均値と比較して</a:t>
          </a:r>
          <a:r>
            <a:rPr kumimoji="1" lang="en-US" altLang="ja-JP" sz="1000">
              <a:latin typeface="ＭＳ Ｐゴシック" panose="020B0600070205080204" pitchFamily="50" charset="-128"/>
              <a:ea typeface="ＭＳ Ｐゴシック" panose="020B0600070205080204" pitchFamily="50" charset="-128"/>
            </a:rPr>
            <a:t>127</a:t>
          </a:r>
          <a:r>
            <a:rPr kumimoji="1" lang="ja-JP" altLang="en-US" sz="1000">
              <a:latin typeface="ＭＳ Ｐゴシック" panose="020B0600070205080204" pitchFamily="50" charset="-128"/>
              <a:ea typeface="ＭＳ Ｐゴシック" panose="020B0600070205080204" pitchFamily="50" charset="-128"/>
            </a:rPr>
            <a:t>％と高い状況となっています。</a:t>
          </a:r>
        </a:p>
        <a:p>
          <a:r>
            <a:rPr kumimoji="1" lang="ja-JP" altLang="en-US" sz="1000">
              <a:latin typeface="ＭＳ Ｐゴシック" panose="020B0600070205080204" pitchFamily="50" charset="-128"/>
              <a:ea typeface="ＭＳ Ｐゴシック" panose="020B0600070205080204" pitchFamily="50" charset="-128"/>
            </a:rPr>
            <a:t>　維持補修費については、平成</a:t>
          </a:r>
          <a:r>
            <a:rPr kumimoji="1" lang="en-US" altLang="ja-JP" sz="1000">
              <a:latin typeface="ＭＳ Ｐゴシック" panose="020B0600070205080204" pitchFamily="50" charset="-128"/>
              <a:ea typeface="ＭＳ Ｐゴシック" panose="020B0600070205080204" pitchFamily="50" charset="-128"/>
            </a:rPr>
            <a:t>30</a:t>
          </a:r>
          <a:r>
            <a:rPr kumimoji="1" lang="ja-JP" altLang="en-US" sz="1000">
              <a:latin typeface="ＭＳ Ｐゴシック" panose="020B0600070205080204" pitchFamily="50" charset="-128"/>
              <a:ea typeface="ＭＳ Ｐゴシック" panose="020B0600070205080204" pitchFamily="50" charset="-128"/>
            </a:rPr>
            <a:t>年度に新ごみ処理施設が稼働開始したため、旧施設にかかっていた維持補修費が減少したことなどにより類似団体平均値と比較し</a:t>
          </a:r>
          <a:r>
            <a:rPr kumimoji="1" lang="en-US" altLang="ja-JP" sz="1000">
              <a:latin typeface="ＭＳ Ｐゴシック" panose="020B0600070205080204" pitchFamily="50" charset="-128"/>
              <a:ea typeface="ＭＳ Ｐゴシック" panose="020B0600070205080204" pitchFamily="50" charset="-128"/>
            </a:rPr>
            <a:t>55.4</a:t>
          </a:r>
          <a:r>
            <a:rPr kumimoji="1" lang="ja-JP" altLang="en-US" sz="1000">
              <a:latin typeface="ＭＳ Ｐゴシック" panose="020B0600070205080204" pitchFamily="50" charset="-128"/>
              <a:ea typeface="ＭＳ Ｐゴシック" panose="020B0600070205080204" pitchFamily="50" charset="-128"/>
            </a:rPr>
            <a:t>％と低い数値となっていますが、徐々に増加してきています。</a:t>
          </a:r>
        </a:p>
        <a:p>
          <a:r>
            <a:rPr kumimoji="1" lang="ja-JP" altLang="en-US" sz="1000">
              <a:latin typeface="ＭＳ Ｐゴシック" panose="020B0600070205080204" pitchFamily="50" charset="-128"/>
              <a:ea typeface="ＭＳ Ｐゴシック" panose="020B0600070205080204" pitchFamily="50" charset="-128"/>
            </a:rPr>
            <a:t>　補助費等については、離島航路・消防・病院業務等を行う一部事務組合への負担金の割合が多く、当該業務は、離島である本町において、行政が行わざるを得ない公共サービスであり、類似団体平均値を上回る値で推移しています。また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年度から特定有人国境離島地域社会維持推進交付金関係事業が増加したため大きく伸びています。令和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年度と比較し減少しておりますが、令和</a:t>
          </a:r>
          <a:r>
            <a:rPr kumimoji="1" lang="en-US" altLang="ja-JP" sz="1000">
              <a:latin typeface="ＭＳ Ｐゴシック" panose="020B0600070205080204" pitchFamily="50" charset="-128"/>
              <a:ea typeface="ＭＳ Ｐゴシック" panose="020B0600070205080204" pitchFamily="50" charset="-128"/>
            </a:rPr>
            <a:t>4</a:t>
          </a:r>
          <a:r>
            <a:rPr kumimoji="1" lang="ja-JP" altLang="en-US" sz="1000">
              <a:latin typeface="ＭＳ Ｐゴシック" panose="020B0600070205080204" pitchFamily="50" charset="-128"/>
              <a:ea typeface="ＭＳ Ｐゴシック" panose="020B0600070205080204" pitchFamily="50" charset="-128"/>
            </a:rPr>
            <a:t>年度は新型コロナウイルスワクチン接種事業の負担金補助金の返還金が多かったことによるものです。</a:t>
          </a:r>
        </a:p>
        <a:p>
          <a:r>
            <a:rPr kumimoji="1" lang="ja-JP" altLang="en-US" sz="1000">
              <a:latin typeface="ＭＳ Ｐゴシック" panose="020B0600070205080204" pitchFamily="50" charset="-128"/>
              <a:ea typeface="ＭＳ Ｐゴシック" panose="020B0600070205080204" pitchFamily="50" charset="-128"/>
            </a:rPr>
            <a:t>　普通建設事業は、令和</a:t>
          </a:r>
          <a:r>
            <a:rPr kumimoji="1" lang="en-US" altLang="ja-JP" sz="1000">
              <a:latin typeface="ＭＳ Ｐゴシック" panose="020B0600070205080204" pitchFamily="50" charset="-128"/>
              <a:ea typeface="ＭＳ Ｐゴシック" panose="020B0600070205080204" pitchFamily="50" charset="-128"/>
            </a:rPr>
            <a:t>2</a:t>
          </a:r>
          <a:r>
            <a:rPr kumimoji="1" lang="ja-JP" altLang="en-US" sz="1000">
              <a:latin typeface="ＭＳ Ｐゴシック" panose="020B0600070205080204" pitchFamily="50" charset="-128"/>
              <a:ea typeface="ＭＳ Ｐゴシック" panose="020B0600070205080204" pitchFamily="50" charset="-128"/>
            </a:rPr>
            <a:t>年度には庁舎建設や新型コロナウイルス感染症対応に係る各施設の更新等があり大きく増加しました。大型事業の完了により令和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年度以降は大きく減少しております。</a:t>
          </a:r>
        </a:p>
        <a:p>
          <a:r>
            <a:rPr kumimoji="1" lang="ja-JP" altLang="en-US" sz="1000">
              <a:latin typeface="ＭＳ Ｐゴシック" panose="020B0600070205080204" pitchFamily="50" charset="-128"/>
              <a:ea typeface="ＭＳ Ｐゴシック" panose="020B0600070205080204" pitchFamily="50" charset="-128"/>
            </a:rPr>
            <a:t>　公債費については、令和元年度に過疎債、令和</a:t>
          </a:r>
          <a:r>
            <a:rPr kumimoji="1" lang="en-US" altLang="ja-JP" sz="1000">
              <a:latin typeface="ＭＳ Ｐゴシック" panose="020B0600070205080204" pitchFamily="50" charset="-128"/>
              <a:ea typeface="ＭＳ Ｐゴシック" panose="020B0600070205080204" pitchFamily="50" charset="-128"/>
            </a:rPr>
            <a:t>5</a:t>
          </a:r>
          <a:r>
            <a:rPr kumimoji="1" lang="ja-JP" altLang="en-US" sz="1000">
              <a:latin typeface="ＭＳ Ｐゴシック" panose="020B0600070205080204" pitchFamily="50" charset="-128"/>
              <a:ea typeface="ＭＳ Ｐゴシック" panose="020B0600070205080204" pitchFamily="50" charset="-128"/>
            </a:rPr>
            <a:t>年度に辺地債の繰上償還を行ったため非常に大きい数値となっており、令和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年度以降はごみ処理施設や家畜市場など大型事業の元金償還開始により大きく増加し、類似団体平均値を大きく上回る値で推移しています。</a:t>
          </a:r>
        </a:p>
        <a:p>
          <a:r>
            <a:rPr kumimoji="1" lang="ja-JP" altLang="en-US" sz="1000">
              <a:latin typeface="ＭＳ Ｐゴシック" panose="020B0600070205080204" pitchFamily="50" charset="-128"/>
              <a:ea typeface="ＭＳ Ｐゴシック" panose="020B0600070205080204" pitchFamily="50" charset="-128"/>
            </a:rPr>
            <a:t>　繰出金については、下水道事業会計繰出金が大きく伸びており類似団体平均とほぼ同じ数値となっています。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島根県西ノ島町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2,548
2,529
55.97
6,475,269
6,164,102
217,520
3,250,364
9,577,202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137643</xdr:rowOff>
    </xdr:from>
    <xdr:to>
      <xdr:col>24</xdr:col>
      <xdr:colOff>63500</xdr:colOff>
      <xdr:row>37</xdr:row>
      <xdr:rowOff>143015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81293"/>
          <a:ext cx="8382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143015</xdr:rowOff>
    </xdr:from>
    <xdr:to>
      <xdr:col>19</xdr:col>
      <xdr:colOff>177800</xdr:colOff>
      <xdr:row>37</xdr:row>
      <xdr:rowOff>143612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86665"/>
          <a:ext cx="889000" cy="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143612</xdr:rowOff>
    </xdr:from>
    <xdr:to>
      <xdr:col>15</xdr:col>
      <xdr:colOff>50800</xdr:colOff>
      <xdr:row>37</xdr:row>
      <xdr:rowOff>171082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87262"/>
          <a:ext cx="889000" cy="2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161582</xdr:rowOff>
    </xdr:from>
    <xdr:to>
      <xdr:col>10</xdr:col>
      <xdr:colOff>114300</xdr:colOff>
      <xdr:row>37</xdr:row>
      <xdr:rowOff>171082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05232"/>
          <a:ext cx="889000" cy="9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86843</xdr:rowOff>
    </xdr:from>
    <xdr:to>
      <xdr:col>24</xdr:col>
      <xdr:colOff>114300</xdr:colOff>
      <xdr:row>38</xdr:row>
      <xdr:rowOff>16993</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65270</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0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92215</xdr:rowOff>
    </xdr:from>
    <xdr:to>
      <xdr:col>20</xdr:col>
      <xdr:colOff>38100</xdr:colOff>
      <xdr:row>38</xdr:row>
      <xdr:rowOff>22365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3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13492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28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92812</xdr:rowOff>
    </xdr:from>
    <xdr:to>
      <xdr:col>15</xdr:col>
      <xdr:colOff>101600</xdr:colOff>
      <xdr:row>38</xdr:row>
      <xdr:rowOff>22961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364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14088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2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120282</xdr:rowOff>
    </xdr:from>
    <xdr:to>
      <xdr:col>10</xdr:col>
      <xdr:colOff>165100</xdr:colOff>
      <xdr:row>38</xdr:row>
      <xdr:rowOff>50432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41559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5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110782</xdr:rowOff>
    </xdr:from>
    <xdr:to>
      <xdr:col>6</xdr:col>
      <xdr:colOff>38100</xdr:colOff>
      <xdr:row>38</xdr:row>
      <xdr:rowOff>40932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5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32059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4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29620</xdr:rowOff>
    </xdr:from>
    <xdr:to>
      <xdr:col>24</xdr:col>
      <xdr:colOff>63500</xdr:colOff>
      <xdr:row>58</xdr:row>
      <xdr:rowOff>33650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973720"/>
          <a:ext cx="838200" cy="4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911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128711</xdr:rowOff>
    </xdr:from>
    <xdr:to>
      <xdr:col>19</xdr:col>
      <xdr:colOff>177800</xdr:colOff>
      <xdr:row>58</xdr:row>
      <xdr:rowOff>33650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901361"/>
          <a:ext cx="889000" cy="76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76466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1002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76813</xdr:rowOff>
    </xdr:from>
    <xdr:to>
      <xdr:col>15</xdr:col>
      <xdr:colOff>50800</xdr:colOff>
      <xdr:row>57</xdr:row>
      <xdr:rowOff>128711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49463"/>
          <a:ext cx="889000" cy="5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60206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10004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76813</xdr:rowOff>
    </xdr:from>
    <xdr:to>
      <xdr:col>10</xdr:col>
      <xdr:colOff>114300</xdr:colOff>
      <xdr:row>58</xdr:row>
      <xdr:rowOff>41993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49463"/>
          <a:ext cx="889000" cy="13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76155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10020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105877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10049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150270</xdr:rowOff>
    </xdr:from>
    <xdr:to>
      <xdr:col>24</xdr:col>
      <xdr:colOff>114300</xdr:colOff>
      <xdr:row>58</xdr:row>
      <xdr:rowOff>80420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109647</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710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154300</xdr:rowOff>
    </xdr:from>
    <xdr:to>
      <xdr:col>20</xdr:col>
      <xdr:colOff>38100</xdr:colOff>
      <xdr:row>58</xdr:row>
      <xdr:rowOff>84450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2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100977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70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77911</xdr:rowOff>
    </xdr:from>
    <xdr:to>
      <xdr:col>15</xdr:col>
      <xdr:colOff>101600</xdr:colOff>
      <xdr:row>58</xdr:row>
      <xdr:rowOff>8061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24588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625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26013</xdr:rowOff>
    </xdr:from>
    <xdr:to>
      <xdr:col>10</xdr:col>
      <xdr:colOff>165100</xdr:colOff>
      <xdr:row>57</xdr:row>
      <xdr:rowOff>127613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79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144140</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95738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162643</xdr:rowOff>
    </xdr:from>
    <xdr:to>
      <xdr:col>6</xdr:col>
      <xdr:colOff>38100</xdr:colOff>
      <xdr:row>58</xdr:row>
      <xdr:rowOff>92793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3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109320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710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153184</xdr:rowOff>
    </xdr:from>
    <xdr:to>
      <xdr:col>24</xdr:col>
      <xdr:colOff>63500</xdr:colOff>
      <xdr:row>75</xdr:row>
      <xdr:rowOff>152678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40484"/>
          <a:ext cx="838200" cy="170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123595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82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135710</xdr:rowOff>
    </xdr:from>
    <xdr:to>
      <xdr:col>19</xdr:col>
      <xdr:colOff>177800</xdr:colOff>
      <xdr:row>75</xdr:row>
      <xdr:rowOff>152678</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994460"/>
          <a:ext cx="889000" cy="1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138631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68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135710</xdr:rowOff>
    </xdr:from>
    <xdr:to>
      <xdr:col>15</xdr:col>
      <xdr:colOff>50800</xdr:colOff>
      <xdr:row>76</xdr:row>
      <xdr:rowOff>48760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94460"/>
          <a:ext cx="889000" cy="8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141344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7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48760</xdr:rowOff>
    </xdr:from>
    <xdr:to>
      <xdr:col>10</xdr:col>
      <xdr:colOff>114300</xdr:colOff>
      <xdr:row>76</xdr:row>
      <xdr:rowOff>72482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78960"/>
          <a:ext cx="889000" cy="2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41860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102384</xdr:rowOff>
    </xdr:from>
    <xdr:to>
      <xdr:col>24</xdr:col>
      <xdr:colOff>114300</xdr:colOff>
      <xdr:row>75</xdr:row>
      <xdr:rowOff>32534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78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125261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41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101878</xdr:rowOff>
    </xdr:from>
    <xdr:to>
      <xdr:col>20</xdr:col>
      <xdr:colOff>38100</xdr:colOff>
      <xdr:row>76</xdr:row>
      <xdr:rowOff>32029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606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48555</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3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84910</xdr:rowOff>
    </xdr:from>
    <xdr:to>
      <xdr:col>15</xdr:col>
      <xdr:colOff>101600</xdr:colOff>
      <xdr:row>76</xdr:row>
      <xdr:rowOff>15060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4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31587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18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169410</xdr:rowOff>
    </xdr:from>
    <xdr:to>
      <xdr:col>10</xdr:col>
      <xdr:colOff>165100</xdr:colOff>
      <xdr:row>76</xdr:row>
      <xdr:rowOff>99560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2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116087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0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21682</xdr:rowOff>
    </xdr:from>
    <xdr:to>
      <xdr:col>6</xdr:col>
      <xdr:colOff>38100</xdr:colOff>
      <xdr:row>76</xdr:row>
      <xdr:rowOff>123282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5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139809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2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86466</xdr:rowOff>
    </xdr:from>
    <xdr:to>
      <xdr:col>24</xdr:col>
      <xdr:colOff>63500</xdr:colOff>
      <xdr:row>95</xdr:row>
      <xdr:rowOff>105372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374216"/>
          <a:ext cx="838200" cy="18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53106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512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105372</xdr:rowOff>
    </xdr:from>
    <xdr:to>
      <xdr:col>19</xdr:col>
      <xdr:colOff>177800</xdr:colOff>
      <xdr:row>96</xdr:row>
      <xdr:rowOff>7302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393122"/>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10600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64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7302</xdr:rowOff>
    </xdr:from>
    <xdr:to>
      <xdr:col>15</xdr:col>
      <xdr:colOff>50800</xdr:colOff>
      <xdr:row>96</xdr:row>
      <xdr:rowOff>34537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466502"/>
          <a:ext cx="889000" cy="2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21012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65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20</xdr:rowOff>
    </xdr:from>
    <xdr:to>
      <xdr:col>10</xdr:col>
      <xdr:colOff>114300</xdr:colOff>
      <xdr:row>96</xdr:row>
      <xdr:rowOff>34537</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287770"/>
          <a:ext cx="889000" cy="20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44195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6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42229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672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35666</xdr:rowOff>
    </xdr:from>
    <xdr:to>
      <xdr:col>24</xdr:col>
      <xdr:colOff>114300</xdr:colOff>
      <xdr:row>95</xdr:row>
      <xdr:rowOff>137266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323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58543</xdr:rowOff>
    </xdr:from>
    <xdr:ext cx="599010"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174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54572</xdr:rowOff>
    </xdr:from>
    <xdr:to>
      <xdr:col>20</xdr:col>
      <xdr:colOff>38100</xdr:colOff>
      <xdr:row>95</xdr:row>
      <xdr:rowOff>156172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34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1249</xdr:rowOff>
    </xdr:from>
    <xdr:ext cx="59901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497795" y="1611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127952</xdr:rowOff>
    </xdr:from>
    <xdr:to>
      <xdr:col>15</xdr:col>
      <xdr:colOff>101600</xdr:colOff>
      <xdr:row>96</xdr:row>
      <xdr:rowOff>58102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41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74629</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08795" y="16190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155187</xdr:rowOff>
    </xdr:from>
    <xdr:to>
      <xdr:col>10</xdr:col>
      <xdr:colOff>165100</xdr:colOff>
      <xdr:row>96</xdr:row>
      <xdr:rowOff>85337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442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101864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19795" y="1621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120670</xdr:rowOff>
    </xdr:from>
    <xdr:to>
      <xdr:col>6</xdr:col>
      <xdr:colOff>38100</xdr:colOff>
      <xdr:row>95</xdr:row>
      <xdr:rowOff>50820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67347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30795" y="1601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104823</xdr:rowOff>
    </xdr:from>
    <xdr:to>
      <xdr:col>55</xdr:col>
      <xdr:colOff>0</xdr:colOff>
      <xdr:row>58</xdr:row>
      <xdr:rowOff>126836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10048923"/>
          <a:ext cx="838200" cy="2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104823</xdr:rowOff>
    </xdr:from>
    <xdr:to>
      <xdr:col>50</xdr:col>
      <xdr:colOff>114300</xdr:colOff>
      <xdr:row>58</xdr:row>
      <xdr:rowOff>141875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10048923"/>
          <a:ext cx="889000" cy="3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119361</xdr:rowOff>
    </xdr:from>
    <xdr:to>
      <xdr:col>45</xdr:col>
      <xdr:colOff>177800</xdr:colOff>
      <xdr:row>58</xdr:row>
      <xdr:rowOff>141875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10063461"/>
          <a:ext cx="889000" cy="2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55770</xdr:rowOff>
    </xdr:from>
    <xdr:to>
      <xdr:col>41</xdr:col>
      <xdr:colOff>50800</xdr:colOff>
      <xdr:row>58</xdr:row>
      <xdr:rowOff>119361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99870"/>
          <a:ext cx="889000" cy="6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115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14816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3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76036</xdr:rowOff>
    </xdr:from>
    <xdr:to>
      <xdr:col>55</xdr:col>
      <xdr:colOff>50800</xdr:colOff>
      <xdr:row>59</xdr:row>
      <xdr:rowOff>6186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98913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54023</xdr:rowOff>
    </xdr:from>
    <xdr:to>
      <xdr:col>50</xdr:col>
      <xdr:colOff>165100</xdr:colOff>
      <xdr:row>58</xdr:row>
      <xdr:rowOff>155623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9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700</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773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91075</xdr:rowOff>
    </xdr:from>
    <xdr:to>
      <xdr:col>46</xdr:col>
      <xdr:colOff>38100</xdr:colOff>
      <xdr:row>59</xdr:row>
      <xdr:rowOff>21225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37752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10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68561</xdr:rowOff>
    </xdr:from>
    <xdr:to>
      <xdr:col>41</xdr:col>
      <xdr:colOff>101600</xdr:colOff>
      <xdr:row>58</xdr:row>
      <xdr:rowOff>170161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1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15238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787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4970</xdr:rowOff>
    </xdr:from>
    <xdr:to>
      <xdr:col>36</xdr:col>
      <xdr:colOff>165100</xdr:colOff>
      <xdr:row>58</xdr:row>
      <xdr:rowOff>106570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123097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72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38815</xdr:rowOff>
    </xdr:from>
    <xdr:to>
      <xdr:col>55</xdr:col>
      <xdr:colOff>0</xdr:colOff>
      <xdr:row>78</xdr:row>
      <xdr:rowOff>46740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11915"/>
          <a:ext cx="838200" cy="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156980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358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46740</xdr:rowOff>
    </xdr:from>
    <xdr:to>
      <xdr:col>50</xdr:col>
      <xdr:colOff>114300</xdr:colOff>
      <xdr:row>78</xdr:row>
      <xdr:rowOff>76828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19840"/>
          <a:ext cx="889000" cy="3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98706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47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76828</xdr:rowOff>
    </xdr:from>
    <xdr:to>
      <xdr:col>45</xdr:col>
      <xdr:colOff>177800</xdr:colOff>
      <xdr:row>78</xdr:row>
      <xdr:rowOff>92407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49928"/>
          <a:ext cx="889000" cy="1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85224</xdr:rowOff>
    </xdr:from>
    <xdr:to>
      <xdr:col>41</xdr:col>
      <xdr:colOff>50800</xdr:colOff>
      <xdr:row>78</xdr:row>
      <xdr:rowOff>92407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58324"/>
          <a:ext cx="889000" cy="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159465</xdr:rowOff>
    </xdr:from>
    <xdr:to>
      <xdr:col>55</xdr:col>
      <xdr:colOff>50800</xdr:colOff>
      <xdr:row>78</xdr:row>
      <xdr:rowOff>89615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6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118842</xdr:rowOff>
    </xdr:from>
    <xdr:ext cx="599010"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14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167390</xdr:rowOff>
    </xdr:from>
    <xdr:to>
      <xdr:col>50</xdr:col>
      <xdr:colOff>165100</xdr:colOff>
      <xdr:row>78</xdr:row>
      <xdr:rowOff>97540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114067</xdr:rowOff>
    </xdr:from>
    <xdr:ext cx="59901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39795" y="1314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26028</xdr:rowOff>
    </xdr:from>
    <xdr:to>
      <xdr:col>46</xdr:col>
      <xdr:colOff>38100</xdr:colOff>
      <xdr:row>78</xdr:row>
      <xdr:rowOff>127628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9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118755</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91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41607</xdr:rowOff>
    </xdr:from>
    <xdr:to>
      <xdr:col>41</xdr:col>
      <xdr:colOff>101600</xdr:colOff>
      <xdr:row>78</xdr:row>
      <xdr:rowOff>143207</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134334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34424</xdr:rowOff>
    </xdr:from>
    <xdr:to>
      <xdr:col>36</xdr:col>
      <xdr:colOff>165100</xdr:colOff>
      <xdr:row>78</xdr:row>
      <xdr:rowOff>136024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127151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00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107190</xdr:rowOff>
    </xdr:from>
    <xdr:to>
      <xdr:col>55</xdr:col>
      <xdr:colOff>0</xdr:colOff>
      <xdr:row>98</xdr:row>
      <xdr:rowOff>113889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09290"/>
          <a:ext cx="838200" cy="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113889</xdr:rowOff>
    </xdr:from>
    <xdr:to>
      <xdr:col>50</xdr:col>
      <xdr:colOff>114300</xdr:colOff>
      <xdr:row>98</xdr:row>
      <xdr:rowOff>127189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15989"/>
          <a:ext cx="889000" cy="1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116136</xdr:rowOff>
    </xdr:from>
    <xdr:to>
      <xdr:col>45</xdr:col>
      <xdr:colOff>177800</xdr:colOff>
      <xdr:row>98</xdr:row>
      <xdr:rowOff>127189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18236"/>
          <a:ext cx="8890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110705</xdr:rowOff>
    </xdr:from>
    <xdr:to>
      <xdr:col>41</xdr:col>
      <xdr:colOff>50800</xdr:colOff>
      <xdr:row>98</xdr:row>
      <xdr:rowOff>116136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12805"/>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156012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15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56390</xdr:rowOff>
    </xdr:from>
    <xdr:to>
      <xdr:col>55</xdr:col>
      <xdr:colOff>50800</xdr:colOff>
      <xdr:row>98</xdr:row>
      <xdr:rowOff>157990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85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17839</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1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63089</xdr:rowOff>
    </xdr:from>
    <xdr:to>
      <xdr:col>50</xdr:col>
      <xdr:colOff>165100</xdr:colOff>
      <xdr:row>98</xdr:row>
      <xdr:rowOff>164689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865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155816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95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76389</xdr:rowOff>
    </xdr:from>
    <xdr:to>
      <xdr:col>46</xdr:col>
      <xdr:colOff>38100</xdr:colOff>
      <xdr:row>99</xdr:row>
      <xdr:rowOff>6539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8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169116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971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65336</xdr:rowOff>
    </xdr:from>
    <xdr:to>
      <xdr:col>41</xdr:col>
      <xdr:colOff>101600</xdr:colOff>
      <xdr:row>98</xdr:row>
      <xdr:rowOff>166936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6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158063</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960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59905</xdr:rowOff>
    </xdr:from>
    <xdr:to>
      <xdr:col>36</xdr:col>
      <xdr:colOff>165100</xdr:colOff>
      <xdr:row>98</xdr:row>
      <xdr:rowOff>161505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6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152632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95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55968</xdr:rowOff>
    </xdr:from>
    <xdr:to>
      <xdr:col>85</xdr:col>
      <xdr:colOff>127000</xdr:colOff>
      <xdr:row>37</xdr:row>
      <xdr:rowOff>83853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99618"/>
          <a:ext cx="838200" cy="2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83853</xdr:rowOff>
    </xdr:from>
    <xdr:to>
      <xdr:col>81</xdr:col>
      <xdr:colOff>50800</xdr:colOff>
      <xdr:row>37</xdr:row>
      <xdr:rowOff>89294</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27503"/>
          <a:ext cx="889000" cy="5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89294</xdr:rowOff>
    </xdr:from>
    <xdr:to>
      <xdr:col>76</xdr:col>
      <xdr:colOff>114300</xdr:colOff>
      <xdr:row>37</xdr:row>
      <xdr:rowOff>90450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432944"/>
          <a:ext cx="889000" cy="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43505</xdr:rowOff>
    </xdr:from>
    <xdr:to>
      <xdr:col>71</xdr:col>
      <xdr:colOff>177800</xdr:colOff>
      <xdr:row>37</xdr:row>
      <xdr:rowOff>90450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387155"/>
          <a:ext cx="889000" cy="46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5168</xdr:rowOff>
    </xdr:from>
    <xdr:to>
      <xdr:col>85</xdr:col>
      <xdr:colOff>177800</xdr:colOff>
      <xdr:row>37</xdr:row>
      <xdr:rowOff>106768</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34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155045</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2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33053</xdr:rowOff>
    </xdr:from>
    <xdr:to>
      <xdr:col>81</xdr:col>
      <xdr:colOff>101600</xdr:colOff>
      <xdr:row>37</xdr:row>
      <xdr:rowOff>134653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37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125780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46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38494</xdr:rowOff>
    </xdr:from>
    <xdr:to>
      <xdr:col>76</xdr:col>
      <xdr:colOff>165100</xdr:colOff>
      <xdr:row>37</xdr:row>
      <xdr:rowOff>140094</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38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131221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47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39650</xdr:rowOff>
    </xdr:from>
    <xdr:to>
      <xdr:col>72</xdr:col>
      <xdr:colOff>38100</xdr:colOff>
      <xdr:row>37</xdr:row>
      <xdr:rowOff>141250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132377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164155</xdr:rowOff>
    </xdr:from>
    <xdr:to>
      <xdr:col>67</xdr:col>
      <xdr:colOff>101600</xdr:colOff>
      <xdr:row>37</xdr:row>
      <xdr:rowOff>94305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3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85432</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2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136664</xdr:rowOff>
    </xdr:from>
    <xdr:to>
      <xdr:col>85</xdr:col>
      <xdr:colOff>127000</xdr:colOff>
      <xdr:row>58</xdr:row>
      <xdr:rowOff>141829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80764"/>
          <a:ext cx="8382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141829</xdr:rowOff>
    </xdr:from>
    <xdr:to>
      <xdr:col>81</xdr:col>
      <xdr:colOff>50800</xdr:colOff>
      <xdr:row>58</xdr:row>
      <xdr:rowOff>144466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85929"/>
          <a:ext cx="889000" cy="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132743</xdr:rowOff>
    </xdr:from>
    <xdr:to>
      <xdr:col>76</xdr:col>
      <xdr:colOff>114300</xdr:colOff>
      <xdr:row>58</xdr:row>
      <xdr:rowOff>144466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76843"/>
          <a:ext cx="889000" cy="1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111035</xdr:rowOff>
    </xdr:from>
    <xdr:to>
      <xdr:col>71</xdr:col>
      <xdr:colOff>177800</xdr:colOff>
      <xdr:row>58</xdr:row>
      <xdr:rowOff>132743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10055135"/>
          <a:ext cx="889000" cy="2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85864</xdr:rowOff>
    </xdr:from>
    <xdr:to>
      <xdr:col>85</xdr:col>
      <xdr:colOff>177800</xdr:colOff>
      <xdr:row>59</xdr:row>
      <xdr:rowOff>16014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91029</xdr:rowOff>
    </xdr:from>
    <xdr:to>
      <xdr:col>81</xdr:col>
      <xdr:colOff>101600</xdr:colOff>
      <xdr:row>59</xdr:row>
      <xdr:rowOff>21179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3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12306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2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93666</xdr:rowOff>
    </xdr:from>
    <xdr:to>
      <xdr:col>76</xdr:col>
      <xdr:colOff>165100</xdr:colOff>
      <xdr:row>59</xdr:row>
      <xdr:rowOff>23816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3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14943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3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81943</xdr:rowOff>
    </xdr:from>
    <xdr:to>
      <xdr:col>72</xdr:col>
      <xdr:colOff>38100</xdr:colOff>
      <xdr:row>59</xdr:row>
      <xdr:rowOff>12093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59</xdr:row>
      <xdr:rowOff>3220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1011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60235</xdr:rowOff>
    </xdr:from>
    <xdr:to>
      <xdr:col>67</xdr:col>
      <xdr:colOff>101600</xdr:colOff>
      <xdr:row>58</xdr:row>
      <xdr:rowOff>161835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0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152962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100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15083</xdr:rowOff>
    </xdr:from>
    <xdr:to>
      <xdr:col>85</xdr:col>
      <xdr:colOff>127000</xdr:colOff>
      <xdr:row>77</xdr:row>
      <xdr:rowOff>24074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216733"/>
          <a:ext cx="838200" cy="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15083</xdr:rowOff>
    </xdr:from>
    <xdr:to>
      <xdr:col>81</xdr:col>
      <xdr:colOff>50800</xdr:colOff>
      <xdr:row>78</xdr:row>
      <xdr:rowOff>32541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216733"/>
          <a:ext cx="889000" cy="188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32541</xdr:rowOff>
    </xdr:from>
    <xdr:to>
      <xdr:col>76</xdr:col>
      <xdr:colOff>114300</xdr:colOff>
      <xdr:row>79</xdr:row>
      <xdr:rowOff>42845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405641"/>
          <a:ext cx="889000" cy="18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42845</xdr:rowOff>
    </xdr:from>
    <xdr:to>
      <xdr:col>71</xdr:col>
      <xdr:colOff>177800</xdr:colOff>
      <xdr:row>79</xdr:row>
      <xdr:rowOff>43323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87395"/>
          <a:ext cx="889000" cy="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144724</xdr:rowOff>
    </xdr:from>
    <xdr:to>
      <xdr:col>85</xdr:col>
      <xdr:colOff>177800</xdr:colOff>
      <xdr:row>77</xdr:row>
      <xdr:rowOff>74874</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17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167601</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02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135733</xdr:rowOff>
    </xdr:from>
    <xdr:to>
      <xdr:col>81</xdr:col>
      <xdr:colOff>101600</xdr:colOff>
      <xdr:row>77</xdr:row>
      <xdr:rowOff>65883</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1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82410</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14111" y="1294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153191</xdr:rowOff>
    </xdr:from>
    <xdr:to>
      <xdr:col>76</xdr:col>
      <xdr:colOff>165100</xdr:colOff>
      <xdr:row>78</xdr:row>
      <xdr:rowOff>83341</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35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99868</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25111" y="13130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163495</xdr:rowOff>
    </xdr:from>
    <xdr:to>
      <xdr:col>72</xdr:col>
      <xdr:colOff>38100</xdr:colOff>
      <xdr:row>79</xdr:row>
      <xdr:rowOff>93645</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84772</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629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163973</xdr:rowOff>
    </xdr:from>
    <xdr:to>
      <xdr:col>67</xdr:col>
      <xdr:colOff>101600</xdr:colOff>
      <xdr:row>79</xdr:row>
      <xdr:rowOff>94123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7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85250</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5017" y="136298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113271</xdr:rowOff>
    </xdr:from>
    <xdr:to>
      <xdr:col>85</xdr:col>
      <xdr:colOff>127000</xdr:colOff>
      <xdr:row>93</xdr:row>
      <xdr:rowOff>4894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5715221"/>
          <a:ext cx="838200" cy="23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141329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600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4894</xdr:rowOff>
    </xdr:from>
    <xdr:to>
      <xdr:col>81</xdr:col>
      <xdr:colOff>50800</xdr:colOff>
      <xdr:row>93</xdr:row>
      <xdr:rowOff>73093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5949744"/>
          <a:ext cx="889000" cy="6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116932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73093</xdr:rowOff>
    </xdr:from>
    <xdr:to>
      <xdr:col>76</xdr:col>
      <xdr:colOff>114300</xdr:colOff>
      <xdr:row>94</xdr:row>
      <xdr:rowOff>111252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017943"/>
          <a:ext cx="889000" cy="20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143932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112099</xdr:rowOff>
    </xdr:from>
    <xdr:to>
      <xdr:col>71</xdr:col>
      <xdr:colOff>177800</xdr:colOff>
      <xdr:row>94</xdr:row>
      <xdr:rowOff>111252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5885499"/>
          <a:ext cx="889000" cy="342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138873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113445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62471</xdr:rowOff>
    </xdr:from>
    <xdr:to>
      <xdr:col>85</xdr:col>
      <xdr:colOff>177800</xdr:colOff>
      <xdr:row>91</xdr:row>
      <xdr:rowOff>164071</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6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85348</xdr:rowOff>
    </xdr:from>
    <xdr:ext cx="599010"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51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125544</xdr:rowOff>
    </xdr:from>
    <xdr:to>
      <xdr:col>81</xdr:col>
      <xdr:colOff>101600</xdr:colOff>
      <xdr:row>93</xdr:row>
      <xdr:rowOff>55694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589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72221</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181795" y="15674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22293</xdr:rowOff>
    </xdr:from>
    <xdr:to>
      <xdr:col>76</xdr:col>
      <xdr:colOff>165100</xdr:colOff>
      <xdr:row>93</xdr:row>
      <xdr:rowOff>123893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596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140420</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292795" y="1574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60452</xdr:rowOff>
    </xdr:from>
    <xdr:to>
      <xdr:col>72</xdr:col>
      <xdr:colOff>38100</xdr:colOff>
      <xdr:row>94</xdr:row>
      <xdr:rowOff>162052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1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7129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03795" y="1595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61299</xdr:rowOff>
    </xdr:from>
    <xdr:to>
      <xdr:col>67</xdr:col>
      <xdr:colOff>101600</xdr:colOff>
      <xdr:row>92</xdr:row>
      <xdr:rowOff>162899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583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7976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14795" y="1560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島根県平均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議会費、農林水産業費、商工費、土木費、消防費、教育費は、概ね類似団平均値と近い値か下回った数値で推移しています。</a:t>
          </a:r>
        </a:p>
        <a:p>
          <a:r>
            <a:rPr kumimoji="1" lang="ja-JP" altLang="en-US" sz="1100">
              <a:latin typeface="ＭＳ Ｐゴシック" panose="020B0600070205080204" pitchFamily="50" charset="-128"/>
              <a:ea typeface="ＭＳ Ｐゴシック" panose="020B0600070205080204" pitchFamily="50" charset="-128"/>
            </a:rPr>
            <a:t>　類似団体平均値と比較し特に高いものは、総務費、民生費、衛生費、災害復旧費、公債費となっています。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総務費では、地域おこし協力隊費（島留学生）が増となったことによります。</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民生費では、物価高騰対応重点支援地方創生臨時給付金や養護老人ホームの改修事業、地域福祉計画・総合福祉施設体制整備基本構想の策定により増となっています。</a:t>
          </a:r>
        </a:p>
        <a:p>
          <a:r>
            <a:rPr kumimoji="1" lang="ja-JP" altLang="en-US" sz="1100">
              <a:latin typeface="ＭＳ Ｐゴシック" panose="020B0600070205080204" pitchFamily="50" charset="-128"/>
              <a:ea typeface="ＭＳ Ｐゴシック" panose="020B0600070205080204" pitchFamily="50" charset="-128"/>
            </a:rPr>
            <a:t>　衛生費では、ごみ処理施設、し尿処理施設の維持管理費が増となったことによります。</a:t>
          </a:r>
        </a:p>
        <a:p>
          <a:r>
            <a:rPr kumimoji="1" lang="ja-JP" altLang="en-US" sz="1100">
              <a:latin typeface="ＭＳ Ｐゴシック" panose="020B0600070205080204" pitchFamily="50" charset="-128"/>
              <a:ea typeface="ＭＳ Ｐゴシック" panose="020B0600070205080204" pitchFamily="50" charset="-128"/>
            </a:rPr>
            <a:t>　災害復旧費は令和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月豪雨災害の復旧事業を引き続き行っているため高い状況が続いています。</a:t>
          </a:r>
        </a:p>
        <a:p>
          <a:r>
            <a:rPr kumimoji="1" lang="ja-JP" altLang="en-US" sz="1100">
              <a:latin typeface="ＭＳ Ｐゴシック" panose="020B0600070205080204" pitchFamily="50" charset="-128"/>
              <a:ea typeface="ＭＳ Ｐゴシック" panose="020B0600070205080204" pitchFamily="50" charset="-128"/>
            </a:rPr>
            <a:t>　公債費については、普通建設事業実施にあたり起債を活用しているため、類似団体に比べ高い水準となっています。特に令和元年度は過疎債、令和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年度は辺地債の繰上償還を行ったため急激に増加し、令和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年度以降はごみ処理施設や家畜市場など大型事業の元金償還開始により大きく増加しています。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島根県西ノ島町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100">
              <a:latin typeface="ＭＳ ゴシック" pitchFamily="49" charset="-128"/>
              <a:ea typeface="ＭＳ ゴシック" pitchFamily="49" charset="-128"/>
            </a:rPr>
            <a:t>歳出面では行財政改革で徹底した歳出抑制を行ったこと、歳入面では地方交付税が比較的堅調に推移していることや徴収強化による地方税の確保や財政措置の有利な交付金等の活用により収支の改善が図られています。</a:t>
          </a:r>
        </a:p>
        <a:p>
          <a:r>
            <a:rPr kumimoji="1" lang="ja-JP" altLang="en-US" sz="1100">
              <a:latin typeface="ＭＳ ゴシック" pitchFamily="49" charset="-128"/>
              <a:ea typeface="ＭＳ ゴシック" pitchFamily="49" charset="-128"/>
            </a:rPr>
            <a:t>　実質単年度収支の比率が令和元年度、令和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年度が非常に良い数値となっているのは、繰上償還の財源として減債基金をそれぞれ</a:t>
          </a:r>
          <a:r>
            <a:rPr kumimoji="1" lang="en-US" altLang="ja-JP" sz="1100">
              <a:latin typeface="ＭＳ ゴシック" pitchFamily="49" charset="-128"/>
              <a:ea typeface="ＭＳ ゴシック" pitchFamily="49" charset="-128"/>
            </a:rPr>
            <a:t>5</a:t>
          </a:r>
          <a:r>
            <a:rPr kumimoji="1" lang="ja-JP" altLang="en-US" sz="1100">
              <a:latin typeface="ＭＳ ゴシック" pitchFamily="49" charset="-128"/>
              <a:ea typeface="ＭＳ ゴシック" pitchFamily="49" charset="-128"/>
            </a:rPr>
            <a:t>億円、</a:t>
          </a:r>
          <a:r>
            <a:rPr kumimoji="1" lang="en-US" altLang="ja-JP" sz="1100">
              <a:latin typeface="ＭＳ ゴシック" pitchFamily="49" charset="-128"/>
              <a:ea typeface="ＭＳ ゴシック" pitchFamily="49" charset="-128"/>
            </a:rPr>
            <a:t>4</a:t>
          </a:r>
          <a:r>
            <a:rPr kumimoji="1" lang="ja-JP" altLang="en-US" sz="1100">
              <a:latin typeface="ＭＳ ゴシック" pitchFamily="49" charset="-128"/>
              <a:ea typeface="ＭＳ ゴシック" pitchFamily="49" charset="-128"/>
            </a:rPr>
            <a:t>億</a:t>
          </a:r>
          <a:r>
            <a:rPr kumimoji="1" lang="en-US" altLang="ja-JP" sz="1100">
              <a:latin typeface="ＭＳ ゴシック" pitchFamily="49" charset="-128"/>
              <a:ea typeface="ＭＳ ゴシック" pitchFamily="49" charset="-128"/>
            </a:rPr>
            <a:t>24</a:t>
          </a:r>
          <a:r>
            <a:rPr kumimoji="1" lang="ja-JP" altLang="en-US" sz="1100">
              <a:latin typeface="ＭＳ ゴシック" pitchFamily="49" charset="-128"/>
              <a:ea typeface="ＭＳ ゴシック" pitchFamily="49" charset="-128"/>
            </a:rPr>
            <a:t>百万円取り崩していますが、マイナス要因である減債基金の取崩が反映されないためです。</a:t>
          </a:r>
        </a:p>
        <a:p>
          <a:r>
            <a:rPr kumimoji="1" lang="ja-JP" altLang="en-US" sz="1100">
              <a:latin typeface="ＭＳ ゴシック" pitchFamily="49" charset="-128"/>
              <a:ea typeface="ＭＳ ゴシック" pitchFamily="49" charset="-128"/>
            </a:rPr>
            <a:t>　今後も、引き続き計画的な財政運営に取り組んでまいりますが、大型事業の元金償還による公債費の増加に伴い、令和</a:t>
          </a:r>
          <a:r>
            <a:rPr kumimoji="1" lang="en-US" altLang="ja-JP" sz="1100">
              <a:latin typeface="ＭＳ ゴシック" pitchFamily="49" charset="-128"/>
              <a:ea typeface="ＭＳ ゴシック" pitchFamily="49" charset="-128"/>
            </a:rPr>
            <a:t>6</a:t>
          </a:r>
          <a:r>
            <a:rPr kumimoji="1" lang="ja-JP" altLang="en-US" sz="1100">
              <a:latin typeface="ＭＳ ゴシック" pitchFamily="49" charset="-128"/>
              <a:ea typeface="ＭＳ ゴシック" pitchFamily="49" charset="-128"/>
            </a:rPr>
            <a:t>年度以降は財政調整基金の取崩しを予定しているため、実質単年度収支はマイナスとなることが予想されます。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島根県西ノ島町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22</a:t>
          </a:r>
          <a:r>
            <a:rPr kumimoji="1" lang="ja-JP" altLang="en-US" sz="1100">
              <a:latin typeface="ＭＳ ゴシック" pitchFamily="49" charset="-128"/>
              <a:ea typeface="ＭＳ ゴシック" pitchFamily="49" charset="-128"/>
            </a:rPr>
            <a:t>年度からは一般会計、特別会計ともに赤字はなく、収支は均衡した状態にあります。</a:t>
          </a:r>
        </a:p>
        <a:p>
          <a:r>
            <a:rPr kumimoji="1" lang="ja-JP" altLang="en-US" sz="1100">
              <a:latin typeface="ＭＳ ゴシック" pitchFamily="49" charset="-128"/>
              <a:ea typeface="ＭＳ ゴシック" pitchFamily="49" charset="-128"/>
            </a:rPr>
            <a:t>　全会計とも黒字を確保し、健全な財政運営を行っています。</a:t>
          </a:r>
        </a:p>
        <a:p>
          <a:r>
            <a:rPr kumimoji="1" lang="ja-JP" altLang="en-US" sz="1100">
              <a:latin typeface="ＭＳ ゴシック" pitchFamily="49" charset="-128"/>
              <a:ea typeface="ＭＳ ゴシック" pitchFamily="49" charset="-128"/>
            </a:rPr>
            <a:t>　今後は大型施設の元金償還が始まることにより公債費の増加が見込まれるため、繰上償還や交付税算入上有利な地方債の活用、計画的な事業実施を行うとともに更なる歳出削減に努めてまいります。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fs.ad.pref.shimane.jp\&#22320;&#22495;&#25391;&#33288;&#37096;\&#24066;&#30010;&#26449;&#35506;\03&#36001;&#25919;&#12464;&#12523;&#12540;&#12503;\&#36001;&#25919;&#12464;&#12523;&#12540;&#12503;&#20849;&#36890;\01_&#36001;&#25919;&#19968;&#33324;\09_&#36001;&#25919;&#29366;&#27841;&#36039;&#26009;&#38598;&#65288;&#36001;&#25919;&#19968;&#35239;&#34920;&#12289;&#27604;&#36611;&#20998;&#26512;&#34920;&#65289;\R6&#65288;R5&#27770;&#31639;&#65289;\02_9&#26376;&#20844;&#34920;&#20998;\04_&#30906;&#35469;&#20316;&#26989;\00_&#24066;&#30010;&#26449;&#25552;&#20986;&#12414;&#12392;&#12417;\&#12304;&#36001;&#25919;&#29366;&#27841;&#36039;&#26009;&#38598;&#12305;_325261_&#35199;&#12494;&#23798;&#30010;_2023(2&#22238;&#30446;).xlsx" TargetMode="External"/><Relationship Id="rId1" Type="http://schemas.openxmlformats.org/officeDocument/2006/relationships/externalLinkPath" Target="file:///\\fs.ad.pref.shimane.jp\&#22320;&#22495;&#25391;&#33288;&#37096;\&#24066;&#30010;&#26449;&#35506;\03&#36001;&#25919;&#12464;&#12523;&#12540;&#12503;\&#36001;&#25919;&#12464;&#12523;&#12540;&#12503;&#20849;&#36890;\01_&#36001;&#25919;&#19968;&#33324;\09_&#36001;&#25919;&#29366;&#27841;&#36039;&#26009;&#38598;&#65288;&#36001;&#25919;&#19968;&#35239;&#34920;&#12289;&#27604;&#36611;&#20998;&#26512;&#34920;&#65289;\R6&#65288;R5&#27770;&#31639;&#65289;\02_9&#26376;&#20844;&#34920;&#20998;\04_&#30906;&#35469;&#20316;&#26989;\00_&#24066;&#30010;&#26449;&#25552;&#20986;&#12414;&#12392;&#12417;\&#12304;&#36001;&#25919;&#29366;&#27841;&#36039;&#26009;&#38598;&#12305;_325261_&#35199;&#12494;&#2379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83.7</v>
          </cell>
          <cell r="BX51">
            <v>103.7</v>
          </cell>
          <cell r="CF51">
            <v>74.3</v>
          </cell>
          <cell r="CN51">
            <v>70.3</v>
          </cell>
          <cell r="CV51">
            <v>59</v>
          </cell>
        </row>
        <row r="53">
          <cell r="BP53">
            <v>57.7</v>
          </cell>
          <cell r="BX53">
            <v>57.5</v>
          </cell>
          <cell r="CF53">
            <v>59</v>
          </cell>
          <cell r="CN53">
            <v>60.9</v>
          </cell>
          <cell r="CV53">
            <v>62.4</v>
          </cell>
        </row>
        <row r="55">
          <cell r="AN55" t="str">
            <v>類似団体内平均値</v>
          </cell>
          <cell r="BP55">
            <v>0</v>
          </cell>
          <cell r="BX55">
            <v>0</v>
          </cell>
          <cell r="CF55">
            <v>0</v>
          </cell>
          <cell r="CN55">
            <v>0</v>
          </cell>
          <cell r="CV55">
            <v>0</v>
          </cell>
        </row>
        <row r="57">
          <cell r="BP57">
            <v>60.4</v>
          </cell>
          <cell r="BX57">
            <v>61.5</v>
          </cell>
          <cell r="CF57">
            <v>60.8</v>
          </cell>
          <cell r="CN57">
            <v>62.2</v>
          </cell>
          <cell r="CV57">
            <v>62.5</v>
          </cell>
        </row>
        <row r="72">
          <cell r="BP72" t="str">
            <v>R01</v>
          </cell>
          <cell r="BX72" t="str">
            <v>R02</v>
          </cell>
          <cell r="CF72" t="str">
            <v>R03</v>
          </cell>
          <cell r="CN72" t="str">
            <v>R04</v>
          </cell>
          <cell r="CV72" t="str">
            <v>R05</v>
          </cell>
        </row>
        <row r="73">
          <cell r="AN73" t="str">
            <v>当該団体値</v>
          </cell>
          <cell r="BP73">
            <v>83.7</v>
          </cell>
          <cell r="BX73">
            <v>103.7</v>
          </cell>
          <cell r="CF73">
            <v>74.3</v>
          </cell>
          <cell r="CN73">
            <v>70.3</v>
          </cell>
          <cell r="CV73">
            <v>59</v>
          </cell>
        </row>
        <row r="75">
          <cell r="BP75">
            <v>13.1</v>
          </cell>
          <cell r="BX75">
            <v>13</v>
          </cell>
          <cell r="CF75">
            <v>12.7</v>
          </cell>
          <cell r="CN75">
            <v>11.9</v>
          </cell>
          <cell r="CV75">
            <v>12.4</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6475269</v>
      </c>
      <c r="BO4" s="436"/>
      <c r="BP4" s="436"/>
      <c r="BQ4" s="436"/>
      <c r="BR4" s="436"/>
      <c r="BS4" s="436"/>
      <c r="BT4" s="436"/>
      <c r="BU4" s="437"/>
      <c r="BV4" s="435">
        <v>6047240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6.7</v>
      </c>
      <c r="CU4" s="576"/>
      <c r="CV4" s="576"/>
      <c r="CW4" s="576"/>
      <c r="CX4" s="576"/>
      <c r="CY4" s="576"/>
      <c r="CZ4" s="576"/>
      <c r="DA4" s="577"/>
      <c r="DB4" s="575">
        <v>7.7</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6164102</v>
      </c>
      <c r="BO5" s="407"/>
      <c r="BP5" s="407"/>
      <c r="BQ5" s="407"/>
      <c r="BR5" s="407"/>
      <c r="BS5" s="407"/>
      <c r="BT5" s="407"/>
      <c r="BU5" s="408"/>
      <c r="BV5" s="406">
        <v>5758378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91.8</v>
      </c>
      <c r="CU5" s="404"/>
      <c r="CV5" s="404"/>
      <c r="CW5" s="404"/>
      <c r="CX5" s="404"/>
      <c r="CY5" s="404"/>
      <c r="CZ5" s="404"/>
      <c r="DA5" s="405"/>
      <c r="DB5" s="403">
        <v>89.8</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311167</v>
      </c>
      <c r="BO6" s="407"/>
      <c r="BP6" s="407"/>
      <c r="BQ6" s="407"/>
      <c r="BR6" s="407"/>
      <c r="BS6" s="407"/>
      <c r="BT6" s="407"/>
      <c r="BU6" s="408"/>
      <c r="BV6" s="406">
        <v>288862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91.9</v>
      </c>
      <c r="CU6" s="550"/>
      <c r="CV6" s="550"/>
      <c r="CW6" s="550"/>
      <c r="CX6" s="550"/>
      <c r="CY6" s="550"/>
      <c r="CZ6" s="550"/>
      <c r="DA6" s="551"/>
      <c r="DB6" s="549">
        <v>90.4</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93647</v>
      </c>
      <c r="BO7" s="407"/>
      <c r="BP7" s="407"/>
      <c r="BQ7" s="407"/>
      <c r="BR7" s="407"/>
      <c r="BS7" s="407"/>
      <c r="BT7" s="407"/>
      <c r="BU7" s="408"/>
      <c r="BV7" s="406">
        <v>34047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3250364</v>
      </c>
      <c r="CU7" s="407"/>
      <c r="CV7" s="407"/>
      <c r="CW7" s="407"/>
      <c r="CX7" s="407"/>
      <c r="CY7" s="407"/>
      <c r="CZ7" s="407"/>
      <c r="DA7" s="408"/>
      <c r="DB7" s="406">
        <v>3300633</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217520</v>
      </c>
      <c r="BO8" s="407"/>
      <c r="BP8" s="407"/>
      <c r="BQ8" s="407"/>
      <c r="BR8" s="407"/>
      <c r="BS8" s="407"/>
      <c r="BT8" s="407"/>
      <c r="BU8" s="408"/>
      <c r="BV8" s="406">
        <v>254815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v>
      </c>
      <c r="CU8" s="510"/>
      <c r="CV8" s="510"/>
      <c r="CW8" s="510"/>
      <c r="CX8" s="510"/>
      <c r="CY8" s="510"/>
      <c r="CZ8" s="510"/>
      <c r="DA8" s="511"/>
      <c r="DB8" s="509">
        <v>0.1</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2788</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-37295</v>
      </c>
      <c r="BO9" s="407"/>
      <c r="BP9" s="407"/>
      <c r="BQ9" s="407"/>
      <c r="BR9" s="407"/>
      <c r="BS9" s="407"/>
      <c r="BT9" s="407"/>
      <c r="BU9" s="408"/>
      <c r="BV9" s="406">
        <v>106892</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36.4</v>
      </c>
      <c r="CU9" s="404"/>
      <c r="CV9" s="404"/>
      <c r="CW9" s="404"/>
      <c r="CX9" s="404"/>
      <c r="CY9" s="404"/>
      <c r="CZ9" s="404"/>
      <c r="DA9" s="405"/>
      <c r="DB9" s="403">
        <v>33.6</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3027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26757</v>
      </c>
      <c r="BO10" s="407"/>
      <c r="BP10" s="407"/>
      <c r="BQ10" s="407"/>
      <c r="BR10" s="407"/>
      <c r="BS10" s="407"/>
      <c r="BT10" s="407"/>
      <c r="BU10" s="408"/>
      <c r="BV10" s="406">
        <v>42342</v>
      </c>
      <c r="BW10" s="407"/>
      <c r="BX10" s="407"/>
      <c r="BY10" s="407"/>
      <c r="BZ10" s="407"/>
      <c r="CA10" s="407"/>
      <c r="CB10" s="407"/>
      <c r="CC10" s="408"/>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423897</v>
      </c>
      <c r="BO11" s="407"/>
      <c r="BP11" s="407"/>
      <c r="BQ11" s="407"/>
      <c r="BR11" s="407"/>
      <c r="BS11" s="407"/>
      <c r="BT11" s="407"/>
      <c r="BU11" s="408"/>
      <c r="BV11" s="406">
        <v>64450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75"/>
      <c r="B12" s="512" t="s">
        <v>123</v>
      </c>
      <c r="C12" s="513"/>
      <c r="D12" s="513"/>
      <c r="E12" s="513"/>
      <c r="F12" s="513"/>
      <c r="G12" s="513"/>
      <c r="H12" s="513"/>
      <c r="I12" s="513"/>
      <c r="J12" s="513"/>
      <c r="K12" s="514"/>
      <c r="L12" s="521" t="s">
        <v>124</v>
      </c>
      <c r="M12" s="522"/>
      <c r="N12" s="522"/>
      <c r="O12" s="522"/>
      <c r="P12" s="522"/>
      <c r="Q12" s="523"/>
      <c r="R12" s="524">
        <v>2548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2529</v>
      </c>
      <c r="S13" s="494"/>
      <c r="T13" s="494"/>
      <c r="U13" s="494"/>
      <c r="V13" s="495"/>
      <c r="W13" s="496" t="s">
        <v>131</v>
      </c>
      <c r="X13" s="392"/>
      <c r="Y13" s="392"/>
      <c r="Z13" s="392"/>
      <c r="AA13" s="392"/>
      <c r="AB13" s="393"/>
      <c r="AC13" s="359">
        <v>213</v>
      </c>
      <c r="AD13" s="360"/>
      <c r="AE13" s="360"/>
      <c r="AF13" s="360"/>
      <c r="AG13" s="361"/>
      <c r="AH13" s="359">
        <v>249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413359</v>
      </c>
      <c r="BO13" s="407"/>
      <c r="BP13" s="407"/>
      <c r="BQ13" s="407"/>
      <c r="BR13" s="407"/>
      <c r="BS13" s="407"/>
      <c r="BT13" s="407"/>
      <c r="BU13" s="408"/>
      <c r="BV13" s="406">
        <v>213684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12.4</v>
      </c>
      <c r="CU13" s="404"/>
      <c r="CV13" s="404"/>
      <c r="CW13" s="404"/>
      <c r="CX13" s="404"/>
      <c r="CY13" s="404"/>
      <c r="CZ13" s="404"/>
      <c r="DA13" s="405"/>
      <c r="DB13" s="403">
        <v>11.9</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2606</v>
      </c>
      <c r="S14" s="494"/>
      <c r="T14" s="494"/>
      <c r="U14" s="494"/>
      <c r="V14" s="495"/>
      <c r="W14" s="497"/>
      <c r="X14" s="395"/>
      <c r="Y14" s="395"/>
      <c r="Z14" s="395"/>
      <c r="AA14" s="395"/>
      <c r="AB14" s="396"/>
      <c r="AC14" s="486">
        <v>15.7</v>
      </c>
      <c r="AD14" s="487"/>
      <c r="AE14" s="487"/>
      <c r="AF14" s="487"/>
      <c r="AG14" s="488"/>
      <c r="AH14" s="486">
        <v>17.2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59</v>
      </c>
      <c r="CU14" s="504"/>
      <c r="CV14" s="504"/>
      <c r="CW14" s="504"/>
      <c r="CX14" s="504"/>
      <c r="CY14" s="504"/>
      <c r="CZ14" s="504"/>
      <c r="DA14" s="505"/>
      <c r="DB14" s="503">
        <v>70.3</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2592</v>
      </c>
      <c r="S15" s="494"/>
      <c r="T15" s="494"/>
      <c r="U15" s="494"/>
      <c r="V15" s="495"/>
      <c r="W15" s="496" t="s">
        <v>137</v>
      </c>
      <c r="X15" s="392"/>
      <c r="Y15" s="392"/>
      <c r="Z15" s="392"/>
      <c r="AA15" s="392"/>
      <c r="AB15" s="393"/>
      <c r="AC15" s="359">
        <v>192</v>
      </c>
      <c r="AD15" s="360"/>
      <c r="AE15" s="360"/>
      <c r="AF15" s="360"/>
      <c r="AG15" s="361"/>
      <c r="AH15" s="359">
        <v>210</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301599</v>
      </c>
      <c r="BO15" s="436"/>
      <c r="BP15" s="436"/>
      <c r="BQ15" s="436"/>
      <c r="BR15" s="436"/>
      <c r="BS15" s="436"/>
      <c r="BT15" s="436"/>
      <c r="BU15" s="437"/>
      <c r="BV15" s="435">
        <v>304794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14.2</v>
      </c>
      <c r="AD16" s="487"/>
      <c r="AE16" s="487"/>
      <c r="AF16" s="487"/>
      <c r="AG16" s="488"/>
      <c r="AH16" s="486">
        <v>14.5</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3168553</v>
      </c>
      <c r="BO16" s="407"/>
      <c r="BP16" s="407"/>
      <c r="BQ16" s="407"/>
      <c r="BR16" s="407"/>
      <c r="BS16" s="407"/>
      <c r="BT16" s="407"/>
      <c r="BU16" s="408"/>
      <c r="BV16" s="406">
        <v>3203214</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949</v>
      </c>
      <c r="AD17" s="360"/>
      <c r="AE17" s="360"/>
      <c r="AF17" s="360"/>
      <c r="AG17" s="361"/>
      <c r="AH17" s="359">
        <v>988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372584</v>
      </c>
      <c r="BO17" s="407"/>
      <c r="BP17" s="407"/>
      <c r="BQ17" s="407"/>
      <c r="BR17" s="407"/>
      <c r="BS17" s="407"/>
      <c r="BT17" s="407"/>
      <c r="BU17" s="408"/>
      <c r="BV17" s="406">
        <v>377274</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55.97</v>
      </c>
      <c r="M18" s="459"/>
      <c r="N18" s="459"/>
      <c r="O18" s="459"/>
      <c r="P18" s="459"/>
      <c r="Q18" s="459"/>
      <c r="R18" s="460"/>
      <c r="S18" s="460"/>
      <c r="T18" s="460"/>
      <c r="U18" s="460"/>
      <c r="V18" s="461"/>
      <c r="W18" s="477"/>
      <c r="X18" s="478"/>
      <c r="Y18" s="478"/>
      <c r="Z18" s="478"/>
      <c r="AA18" s="478"/>
      <c r="AB18" s="502"/>
      <c r="AC18" s="376">
        <v>70.099999999999994</v>
      </c>
      <c r="AD18" s="377"/>
      <c r="AE18" s="377"/>
      <c r="AF18" s="377"/>
      <c r="AG18" s="462"/>
      <c r="AH18" s="376">
        <v>68.3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2989611</v>
      </c>
      <c r="BO18" s="407"/>
      <c r="BP18" s="407"/>
      <c r="BQ18" s="407"/>
      <c r="BR18" s="407"/>
      <c r="BS18" s="407"/>
      <c r="BT18" s="407"/>
      <c r="BU18" s="408"/>
      <c r="BV18" s="406">
        <v>2965845</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50</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4612983</v>
      </c>
      <c r="BO19" s="407"/>
      <c r="BP19" s="407"/>
      <c r="BQ19" s="407"/>
      <c r="BR19" s="407"/>
      <c r="BS19" s="407"/>
      <c r="BT19" s="407"/>
      <c r="BU19" s="408"/>
      <c r="BV19" s="406">
        <v>4151927</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1415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9577202</v>
      </c>
      <c r="BO22" s="436"/>
      <c r="BP22" s="436"/>
      <c r="BQ22" s="436"/>
      <c r="BR22" s="436"/>
      <c r="BS22" s="436"/>
      <c r="BT22" s="436"/>
      <c r="BU22" s="437"/>
      <c r="BV22" s="435">
        <v>10681701</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9133437</v>
      </c>
      <c r="BO23" s="407"/>
      <c r="BP23" s="407"/>
      <c r="BQ23" s="407"/>
      <c r="BR23" s="407"/>
      <c r="BS23" s="407"/>
      <c r="BT23" s="407"/>
      <c r="BU23" s="408"/>
      <c r="BV23" s="406">
        <v>10226923</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6900</v>
      </c>
      <c r="R24" s="360"/>
      <c r="S24" s="360"/>
      <c r="T24" s="360"/>
      <c r="U24" s="360"/>
      <c r="V24" s="361"/>
      <c r="W24" s="449"/>
      <c r="X24" s="386"/>
      <c r="Y24" s="387"/>
      <c r="Z24" s="362" t="s">
        <v>162</v>
      </c>
      <c r="AA24" s="363"/>
      <c r="AB24" s="363"/>
      <c r="AC24" s="363"/>
      <c r="AD24" s="363"/>
      <c r="AE24" s="363"/>
      <c r="AF24" s="363"/>
      <c r="AG24" s="364"/>
      <c r="AH24" s="359">
        <v>72</v>
      </c>
      <c r="AI24" s="360"/>
      <c r="AJ24" s="360"/>
      <c r="AK24" s="360"/>
      <c r="AL24" s="361"/>
      <c r="AM24" s="359">
        <v>199512</v>
      </c>
      <c r="AN24" s="360"/>
      <c r="AO24" s="360"/>
      <c r="AP24" s="360"/>
      <c r="AQ24" s="360"/>
      <c r="AR24" s="361"/>
      <c r="AS24" s="359">
        <v>2771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8906427</v>
      </c>
      <c r="BO24" s="407"/>
      <c r="BP24" s="407"/>
      <c r="BQ24" s="407"/>
      <c r="BR24" s="407"/>
      <c r="BS24" s="407"/>
      <c r="BT24" s="407"/>
      <c r="BU24" s="408"/>
      <c r="BV24" s="406">
        <v>9892065</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5870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1070209</v>
      </c>
      <c r="BO25" s="436"/>
      <c r="BP25" s="436"/>
      <c r="BQ25" s="436"/>
      <c r="BR25" s="436"/>
      <c r="BS25" s="436"/>
      <c r="BT25" s="436"/>
      <c r="BU25" s="437"/>
      <c r="BV25" s="435">
        <v>487430</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5330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7002</v>
      </c>
      <c r="AN26" s="360"/>
      <c r="AO26" s="360"/>
      <c r="AP26" s="360"/>
      <c r="AQ26" s="360"/>
      <c r="AR26" s="361"/>
      <c r="AS26" s="359">
        <v>2334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2490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2070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1057629</v>
      </c>
      <c r="BO28" s="436"/>
      <c r="BP28" s="436"/>
      <c r="BQ28" s="436"/>
      <c r="BR28" s="436"/>
      <c r="BS28" s="436"/>
      <c r="BT28" s="436"/>
      <c r="BU28" s="437"/>
      <c r="BV28" s="435">
        <v>1030872</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8</v>
      </c>
      <c r="M29" s="360"/>
      <c r="N29" s="360"/>
      <c r="O29" s="360"/>
      <c r="P29" s="361"/>
      <c r="Q29" s="359">
        <v>1730</v>
      </c>
      <c r="R29" s="360"/>
      <c r="S29" s="360"/>
      <c r="T29" s="360"/>
      <c r="U29" s="360"/>
      <c r="V29" s="361"/>
      <c r="W29" s="450"/>
      <c r="X29" s="451"/>
      <c r="Y29" s="452"/>
      <c r="Z29" s="362" t="s">
        <v>177</v>
      </c>
      <c r="AA29" s="363"/>
      <c r="AB29" s="363"/>
      <c r="AC29" s="363"/>
      <c r="AD29" s="363"/>
      <c r="AE29" s="363"/>
      <c r="AF29" s="363"/>
      <c r="AG29" s="364"/>
      <c r="AH29" s="359">
        <v>72</v>
      </c>
      <c r="AI29" s="360"/>
      <c r="AJ29" s="360"/>
      <c r="AK29" s="360"/>
      <c r="AL29" s="361"/>
      <c r="AM29" s="359">
        <v>199512</v>
      </c>
      <c r="AN29" s="360"/>
      <c r="AO29" s="360"/>
      <c r="AP29" s="360"/>
      <c r="AQ29" s="360"/>
      <c r="AR29" s="361"/>
      <c r="AS29" s="359">
        <v>2771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690922</v>
      </c>
      <c r="BO29" s="407"/>
      <c r="BP29" s="407"/>
      <c r="BQ29" s="407"/>
      <c r="BR29" s="407"/>
      <c r="BS29" s="407"/>
      <c r="BT29" s="407"/>
      <c r="BU29" s="408"/>
      <c r="BV29" s="406">
        <v>1008048</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98.7</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103637</v>
      </c>
      <c r="BO30" s="441"/>
      <c r="BP30" s="441"/>
      <c r="BQ30" s="441"/>
      <c r="BR30" s="441"/>
      <c r="BS30" s="441"/>
      <c r="BT30" s="441"/>
      <c r="BU30" s="442"/>
      <c r="BV30" s="440">
        <v>147735</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特別会計国民健康保険事業</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6</v>
      </c>
      <c r="BF34" s="354"/>
      <c r="BG34" s="355" t="str">
        <f>IF('各会計、関係団体の財政状況及び健全化判断比率'!B31="","",'各会計、関係団体の財政状況及び健全化判断比率'!B31)</f>
        <v>特別会計簡易水道事業</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隠岐広域連合（普通会計）</v>
      </c>
      <c r="BZ34" s="355"/>
      <c r="CA34" s="355"/>
      <c r="CB34" s="355"/>
      <c r="CC34" s="355"/>
      <c r="CD34" s="355"/>
      <c r="CE34" s="355"/>
      <c r="CF34" s="355"/>
      <c r="CG34" s="355"/>
      <c r="CH34" s="355"/>
      <c r="CI34" s="355"/>
      <c r="CJ34" s="355"/>
      <c r="CK34" s="355"/>
      <c r="CL34" s="355"/>
      <c r="CM34" s="355"/>
      <c r="CN34" s="175"/>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f>IF(E35="","",C34+1)</f>
        <v>2</v>
      </c>
      <c r="D35" s="354"/>
      <c r="E35" s="355" t="str">
        <f>IF('各会計、関係団体の財政状況及び健全化判断比率'!B8="","",'各会計、関係団体の財政状況及び健全化判断比率'!B8)</f>
        <v>特別会計へき地三度出張診療所</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特別会計後期高齢者医療保険事業</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7</v>
      </c>
      <c r="BF35" s="354"/>
      <c r="BG35" s="355" t="str">
        <f>IF('各会計、関係団体の財政状況及び健全化判断比率'!B32="","",'各会計、関係団体の財政状況及び健全化判断比率'!B32)</f>
        <v>特別会計下水道事業</v>
      </c>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隠岐広域連合（介護会計）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5</v>
      </c>
      <c r="V36" s="354"/>
      <c r="W36" s="355" t="str">
        <f>IF('各会計、関係団体の財政状況及び健全化判断比率'!B30="","",'各会計、関係団体の財政状況及び健全化判断比率'!B30)</f>
        <v>特別会計浦郷診療所</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隠岐広域連合（隠岐病院会計）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隠岐広域連合（隠岐島前病院会計）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島前町村組合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島根県市町村総合事務組合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島根県後期高齢者医療広域連合（普通会計）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島根県後期高齢者医療広域連合（後期高齢会計）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8pwRiVVevRDdaBWy41sOkrlbHlRwAT+meAwXdbGAxYK0hZq1iuMkKnpTyddKX2PLXCiJAUrDVIEX+8Wr06o6og==" saltValue="pdettBVc7Mr/8dqiGmh8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530</v>
      </c>
      <c r="D34" s="1136"/>
      <c r="E34" s="1137"/>
      <c r="F34" s="32">
        <v>1.01</v>
      </c>
      <c r="G34" s="33">
        <v>6.38</v>
      </c>
      <c r="H34" s="33">
        <v>4.41</v>
      </c>
      <c r="I34" s="33">
        <v>7.71</v>
      </c>
      <c r="J34" s="34">
        <v>6.68</v>
      </c>
      <c r="K34" s="22"/>
      <c r="L34" s="22"/>
      <c r="M34" s="22"/>
      <c r="N34" s="22"/>
      <c r="O34" s="22"/>
      <c r="P34" s="22"/>
    </row>
    <row r="35" spans="1:16" ht="39" customHeight="1" x14ac:dyDescent="0.2">
      <c r="A35" s="22"/>
      <c r="B35" s="35"/>
      <c r="C35" s="1132" t="s">
        <v>531</v>
      </c>
      <c r="D35" s="1132"/>
      <c r="E35" s="1133"/>
      <c r="F35" s="36">
        <v>0.02</v>
      </c>
      <c r="G35" s="37">
        <v>0.02</v>
      </c>
      <c r="H35" s="37">
        <v>0.01</v>
      </c>
      <c r="I35" s="37">
        <v>0.02</v>
      </c>
      <c r="J35" s="38">
        <v>0.32</v>
      </c>
      <c r="K35" s="22"/>
      <c r="L35" s="22"/>
      <c r="M35" s="22"/>
      <c r="N35" s="22"/>
      <c r="O35" s="22"/>
      <c r="P35" s="22"/>
    </row>
    <row r="36" spans="1:16" ht="39" customHeight="1" x14ac:dyDescent="0.2">
      <c r="A36" s="22"/>
      <c r="B36" s="35"/>
      <c r="C36" s="1132" t="s">
        <v>532</v>
      </c>
      <c r="D36" s="1132"/>
      <c r="E36" s="1133"/>
      <c r="F36" s="36">
        <v>0</v>
      </c>
      <c r="G36" s="37">
        <v>0</v>
      </c>
      <c r="H36" s="37">
        <v>0.02</v>
      </c>
      <c r="I36" s="37">
        <v>0.24</v>
      </c>
      <c r="J36" s="38">
        <v>0.2</v>
      </c>
      <c r="K36" s="22"/>
      <c r="L36" s="22"/>
      <c r="M36" s="22"/>
      <c r="N36" s="22"/>
      <c r="O36" s="22"/>
      <c r="P36" s="22"/>
    </row>
    <row r="37" spans="1:16" ht="39" customHeight="1" x14ac:dyDescent="0.2">
      <c r="A37" s="22"/>
      <c r="B37" s="35"/>
      <c r="C37" s="1132" t="s">
        <v>533</v>
      </c>
      <c r="D37" s="1132"/>
      <c r="E37" s="1133"/>
      <c r="F37" s="36">
        <v>0</v>
      </c>
      <c r="G37" s="37">
        <v>0</v>
      </c>
      <c r="H37" s="37">
        <v>0</v>
      </c>
      <c r="I37" s="37">
        <v>0</v>
      </c>
      <c r="J37" s="38">
        <v>0.03</v>
      </c>
      <c r="K37" s="22"/>
      <c r="L37" s="22"/>
      <c r="M37" s="22"/>
      <c r="N37" s="22"/>
      <c r="O37" s="22"/>
      <c r="P37" s="22"/>
    </row>
    <row r="38" spans="1:16" ht="39" customHeight="1" x14ac:dyDescent="0.2">
      <c r="A38" s="22"/>
      <c r="B38" s="35"/>
      <c r="C38" s="1132" t="s">
        <v>534</v>
      </c>
      <c r="D38" s="1132"/>
      <c r="E38" s="1133"/>
      <c r="F38" s="36">
        <v>0</v>
      </c>
      <c r="G38" s="37">
        <v>0</v>
      </c>
      <c r="H38" s="37">
        <v>0</v>
      </c>
      <c r="I38" s="37">
        <v>0</v>
      </c>
      <c r="J38" s="38">
        <v>0</v>
      </c>
      <c r="K38" s="22"/>
      <c r="L38" s="22"/>
      <c r="M38" s="22"/>
      <c r="N38" s="22"/>
      <c r="O38" s="22"/>
      <c r="P38" s="22"/>
    </row>
    <row r="39" spans="1:16" ht="39" customHeight="1" x14ac:dyDescent="0.2">
      <c r="A39" s="22"/>
      <c r="B39" s="35"/>
      <c r="C39" s="1132" t="s">
        <v>535</v>
      </c>
      <c r="D39" s="1132"/>
      <c r="E39" s="1133"/>
      <c r="F39" s="36">
        <v>0</v>
      </c>
      <c r="G39" s="37">
        <v>0</v>
      </c>
      <c r="H39" s="37">
        <v>0</v>
      </c>
      <c r="I39" s="37">
        <v>0</v>
      </c>
      <c r="J39" s="38">
        <v>0</v>
      </c>
      <c r="K39" s="22"/>
      <c r="L39" s="22"/>
      <c r="M39" s="22"/>
      <c r="N39" s="22"/>
      <c r="O39" s="22"/>
      <c r="P39" s="22"/>
    </row>
    <row r="40" spans="1:16" ht="39" customHeight="1" x14ac:dyDescent="0.2">
      <c r="A40" s="22"/>
      <c r="B40" s="35"/>
      <c r="C40" s="1132" t="s">
        <v>536</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537</v>
      </c>
      <c r="D42" s="1132"/>
      <c r="E42" s="1133"/>
      <c r="F42" s="36" t="s">
        <v>486</v>
      </c>
      <c r="G42" s="37" t="s">
        <v>486</v>
      </c>
      <c r="H42" s="37" t="s">
        <v>486</v>
      </c>
      <c r="I42" s="37" t="s">
        <v>486</v>
      </c>
      <c r="J42" s="38" t="s">
        <v>486</v>
      </c>
      <c r="K42" s="22"/>
      <c r="L42" s="22"/>
      <c r="M42" s="22"/>
      <c r="N42" s="22"/>
      <c r="O42" s="22"/>
      <c r="P42" s="22"/>
    </row>
    <row r="43" spans="1:16" ht="39" customHeight="1" thickBot="1" x14ac:dyDescent="0.25">
      <c r="A43" s="22"/>
      <c r="B43" s="40"/>
      <c r="C43" s="1134" t="s">
        <v>538</v>
      </c>
      <c r="D43" s="1134"/>
      <c r="E43" s="1135"/>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3q6U6F9vuz1AKGUeP2QvGzNArGgR2zb+u7Grdv/E0jAR9YHSsZqOYarXk+tWNLHGQOn1hv04PZbyqeOghP3N/w==" saltValue="37AxX0s9tJvQv3pB54y7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1068</v>
      </c>
      <c r="L45" s="58">
        <v>1051</v>
      </c>
      <c r="M45" s="58">
        <v>1336</v>
      </c>
      <c r="N45" s="58">
        <v>1397</v>
      </c>
      <c r="O45" s="59">
        <v>1318</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486</v>
      </c>
      <c r="L46" s="62" t="s">
        <v>486</v>
      </c>
      <c r="M46" s="62" t="s">
        <v>486</v>
      </c>
      <c r="N46" s="62" t="s">
        <v>486</v>
      </c>
      <c r="O46" s="63" t="s">
        <v>486</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486</v>
      </c>
      <c r="L47" s="62" t="s">
        <v>486</v>
      </c>
      <c r="M47" s="62" t="s">
        <v>486</v>
      </c>
      <c r="N47" s="62" t="s">
        <v>486</v>
      </c>
      <c r="O47" s="63" t="s">
        <v>486</v>
      </c>
      <c r="P47" s="46"/>
      <c r="Q47" s="46"/>
      <c r="R47" s="46"/>
      <c r="S47" s="46"/>
      <c r="T47" s="46"/>
      <c r="U47" s="46"/>
    </row>
    <row r="48" spans="1:21" ht="30.75" customHeight="1" x14ac:dyDescent="0.2">
      <c r="A48" s="46"/>
      <c r="B48" s="1163"/>
      <c r="C48" s="1164"/>
      <c r="D48" s="60"/>
      <c r="E48" s="1140" t="s">
        <v>13</v>
      </c>
      <c r="F48" s="1140"/>
      <c r="G48" s="1140"/>
      <c r="H48" s="1140"/>
      <c r="I48" s="1140"/>
      <c r="J48" s="1141"/>
      <c r="K48" s="61">
        <v>151</v>
      </c>
      <c r="L48" s="62">
        <v>144</v>
      </c>
      <c r="M48" s="62">
        <v>135</v>
      </c>
      <c r="N48" s="62">
        <v>129</v>
      </c>
      <c r="O48" s="63">
        <v>132</v>
      </c>
      <c r="P48" s="46"/>
      <c r="Q48" s="46"/>
      <c r="R48" s="46"/>
      <c r="S48" s="46"/>
      <c r="T48" s="46"/>
      <c r="U48" s="46"/>
    </row>
    <row r="49" spans="1:21" ht="30.75" customHeight="1" x14ac:dyDescent="0.2">
      <c r="A49" s="46"/>
      <c r="B49" s="1163"/>
      <c r="C49" s="1164"/>
      <c r="D49" s="60"/>
      <c r="E49" s="1140" t="s">
        <v>14</v>
      </c>
      <c r="F49" s="1140"/>
      <c r="G49" s="1140"/>
      <c r="H49" s="1140"/>
      <c r="I49" s="1140"/>
      <c r="J49" s="1141"/>
      <c r="K49" s="61">
        <v>28</v>
      </c>
      <c r="L49" s="62">
        <v>25</v>
      </c>
      <c r="M49" s="62">
        <v>30</v>
      </c>
      <c r="N49" s="62">
        <v>32</v>
      </c>
      <c r="O49" s="63">
        <v>35</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486</v>
      </c>
      <c r="L50" s="62" t="s">
        <v>486</v>
      </c>
      <c r="M50" s="62" t="s">
        <v>486</v>
      </c>
      <c r="N50" s="62" t="s">
        <v>486</v>
      </c>
      <c r="O50" s="63" t="s">
        <v>486</v>
      </c>
      <c r="P50" s="46"/>
      <c r="Q50" s="46"/>
      <c r="R50" s="46"/>
      <c r="S50" s="46"/>
      <c r="T50" s="46"/>
      <c r="U50" s="46"/>
    </row>
    <row r="51" spans="1:21" ht="30.75" customHeight="1" x14ac:dyDescent="0.2">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956</v>
      </c>
      <c r="L52" s="62">
        <v>998</v>
      </c>
      <c r="M52" s="62">
        <v>1250</v>
      </c>
      <c r="N52" s="62">
        <v>1285</v>
      </c>
      <c r="O52" s="63">
        <v>1221</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291</v>
      </c>
      <c r="L53" s="67">
        <v>222</v>
      </c>
      <c r="M53" s="67">
        <v>251</v>
      </c>
      <c r="N53" s="67">
        <v>273</v>
      </c>
      <c r="O53" s="68">
        <v>264</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539</v>
      </c>
      <c r="L57" s="79" t="s">
        <v>540</v>
      </c>
      <c r="M57" s="79" t="s">
        <v>541</v>
      </c>
      <c r="N57" s="79" t="s">
        <v>542</v>
      </c>
      <c r="O57" s="80" t="s">
        <v>543</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1pBmJI6i4g69yOssGx9sL4IQjjfpLuCES0NVFObmQFjRx92mrWhdOIFW1orfcFv+NLTV2YFbA8q+uTu9OmlqA==" saltValue="8AcyFoZIbfHS+S2AH0VpP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s="94" customFormat="1" ht="15" customHeight="1" x14ac:dyDescent="0.2"/>
    <row r="21" s="94" customFormat="1" ht="15" customHeight="1" x14ac:dyDescent="0.2"/>
    <row r="22" s="94" customFormat="1" ht="15" customHeight="1" x14ac:dyDescent="0.2"/>
    <row r="23" s="94" customFormat="1" ht="15" customHeight="1" x14ac:dyDescent="0.2"/>
    <row r="24" s="94" customFormat="1" ht="15" customHeight="1" x14ac:dyDescent="0.2"/>
    <row r="25" s="94" customFormat="1" ht="15" customHeight="1" x14ac:dyDescent="0.2"/>
    <row r="26" s="94" customFormat="1" ht="15" customHeight="1" x14ac:dyDescent="0.2"/>
    <row r="27" s="94" customFormat="1" ht="15" customHeight="1" x14ac:dyDescent="0.2"/>
    <row r="28" s="94" customFormat="1" ht="15" customHeight="1" x14ac:dyDescent="0.2"/>
    <row r="29" s="94" customFormat="1" ht="15" customHeight="1" x14ac:dyDescent="0.2"/>
    <row r="30" s="94" customFormat="1" ht="15" customHeight="1" x14ac:dyDescent="0.2"/>
    <row r="31" s="94" customFormat="1" ht="15" customHeight="1" x14ac:dyDescent="0.2"/>
    <row r="32" s="94" customFormat="1"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2">
        <v>11442</v>
      </c>
      <c r="J41" s="343">
        <v>12074</v>
      </c>
      <c r="K41" s="343">
        <v>11526</v>
      </c>
      <c r="L41" s="343">
        <v>10682</v>
      </c>
      <c r="M41" s="344">
        <v>9577</v>
      </c>
    </row>
    <row r="42" spans="2:13" ht="27.75" customHeight="1" x14ac:dyDescent="0.2">
      <c r="B42" s="1171"/>
      <c r="C42" s="1172"/>
      <c r="D42" s="104"/>
      <c r="E42" s="1175" t="s">
        <v>32</v>
      </c>
      <c r="F42" s="1175"/>
      <c r="G42" s="1175"/>
      <c r="H42" s="1176"/>
      <c r="I42" s="345" t="s">
        <v>486</v>
      </c>
      <c r="J42" s="346" t="s">
        <v>486</v>
      </c>
      <c r="K42" s="346" t="s">
        <v>486</v>
      </c>
      <c r="L42" s="346" t="s">
        <v>486</v>
      </c>
      <c r="M42" s="347" t="s">
        <v>486</v>
      </c>
    </row>
    <row r="43" spans="2:13" ht="27.75" customHeight="1" x14ac:dyDescent="0.2">
      <c r="B43" s="1171"/>
      <c r="C43" s="1172"/>
      <c r="D43" s="104"/>
      <c r="E43" s="1175" t="s">
        <v>33</v>
      </c>
      <c r="F43" s="1175"/>
      <c r="G43" s="1175"/>
      <c r="H43" s="1176"/>
      <c r="I43" s="345">
        <v>1481</v>
      </c>
      <c r="J43" s="346">
        <v>1491</v>
      </c>
      <c r="K43" s="346">
        <v>1453</v>
      </c>
      <c r="L43" s="346">
        <v>1470</v>
      </c>
      <c r="M43" s="347">
        <v>1504</v>
      </c>
    </row>
    <row r="44" spans="2:13" ht="27.75" customHeight="1" x14ac:dyDescent="0.2">
      <c r="B44" s="1171"/>
      <c r="C44" s="1172"/>
      <c r="D44" s="104"/>
      <c r="E44" s="1175" t="s">
        <v>34</v>
      </c>
      <c r="F44" s="1175"/>
      <c r="G44" s="1175"/>
      <c r="H44" s="1176"/>
      <c r="I44" s="345">
        <v>204</v>
      </c>
      <c r="J44" s="346">
        <v>206</v>
      </c>
      <c r="K44" s="346">
        <v>208</v>
      </c>
      <c r="L44" s="346">
        <v>204</v>
      </c>
      <c r="M44" s="347">
        <v>187</v>
      </c>
    </row>
    <row r="45" spans="2:13" ht="27.75" customHeight="1" x14ac:dyDescent="0.2">
      <c r="B45" s="1171"/>
      <c r="C45" s="1172"/>
      <c r="D45" s="104"/>
      <c r="E45" s="1175" t="s">
        <v>35</v>
      </c>
      <c r="F45" s="1175"/>
      <c r="G45" s="1175"/>
      <c r="H45" s="1176"/>
      <c r="I45" s="345">
        <v>658</v>
      </c>
      <c r="J45" s="346">
        <v>644</v>
      </c>
      <c r="K45" s="346">
        <v>628</v>
      </c>
      <c r="L45" s="346">
        <v>634</v>
      </c>
      <c r="M45" s="347">
        <v>571</v>
      </c>
    </row>
    <row r="46" spans="2:13" ht="27.75" customHeight="1" x14ac:dyDescent="0.2">
      <c r="B46" s="1171"/>
      <c r="C46" s="1172"/>
      <c r="D46" s="105"/>
      <c r="E46" s="1175" t="s">
        <v>36</v>
      </c>
      <c r="F46" s="1175"/>
      <c r="G46" s="1175"/>
      <c r="H46" s="1176"/>
      <c r="I46" s="345" t="s">
        <v>486</v>
      </c>
      <c r="J46" s="346" t="s">
        <v>486</v>
      </c>
      <c r="K46" s="346" t="s">
        <v>486</v>
      </c>
      <c r="L46" s="346" t="s">
        <v>486</v>
      </c>
      <c r="M46" s="347" t="s">
        <v>486</v>
      </c>
    </row>
    <row r="47" spans="2:13" ht="27.75" customHeight="1" x14ac:dyDescent="0.2">
      <c r="B47" s="1171"/>
      <c r="C47" s="1172"/>
      <c r="D47" s="106"/>
      <c r="E47" s="1185" t="s">
        <v>37</v>
      </c>
      <c r="F47" s="1186"/>
      <c r="G47" s="1186"/>
      <c r="H47" s="1187"/>
      <c r="I47" s="345" t="s">
        <v>486</v>
      </c>
      <c r="J47" s="346" t="s">
        <v>486</v>
      </c>
      <c r="K47" s="346" t="s">
        <v>486</v>
      </c>
      <c r="L47" s="346" t="s">
        <v>486</v>
      </c>
      <c r="M47" s="347" t="s">
        <v>486</v>
      </c>
    </row>
    <row r="48" spans="2:13" ht="27.75" customHeight="1" x14ac:dyDescent="0.2">
      <c r="B48" s="1171"/>
      <c r="C48" s="1172"/>
      <c r="D48" s="104"/>
      <c r="E48" s="1175" t="s">
        <v>38</v>
      </c>
      <c r="F48" s="1175"/>
      <c r="G48" s="1175"/>
      <c r="H48" s="1176"/>
      <c r="I48" s="345" t="s">
        <v>486</v>
      </c>
      <c r="J48" s="346" t="s">
        <v>486</v>
      </c>
      <c r="K48" s="346" t="s">
        <v>486</v>
      </c>
      <c r="L48" s="346" t="s">
        <v>486</v>
      </c>
      <c r="M48" s="347" t="s">
        <v>486</v>
      </c>
    </row>
    <row r="49" spans="2:13" ht="27.75" customHeight="1" x14ac:dyDescent="0.2">
      <c r="B49" s="1173"/>
      <c r="C49" s="1174"/>
      <c r="D49" s="104"/>
      <c r="E49" s="1175" t="s">
        <v>39</v>
      </c>
      <c r="F49" s="1175"/>
      <c r="G49" s="1175"/>
      <c r="H49" s="1176"/>
      <c r="I49" s="345" t="s">
        <v>486</v>
      </c>
      <c r="J49" s="346" t="s">
        <v>486</v>
      </c>
      <c r="K49" s="346" t="s">
        <v>486</v>
      </c>
      <c r="L49" s="346" t="s">
        <v>486</v>
      </c>
      <c r="M49" s="347" t="s">
        <v>486</v>
      </c>
    </row>
    <row r="50" spans="2:13" ht="27.75" customHeight="1" x14ac:dyDescent="0.2">
      <c r="B50" s="1169" t="s">
        <v>40</v>
      </c>
      <c r="C50" s="1170"/>
      <c r="D50" s="107"/>
      <c r="E50" s="1175" t="s">
        <v>41</v>
      </c>
      <c r="F50" s="1175"/>
      <c r="G50" s="1175"/>
      <c r="H50" s="1176"/>
      <c r="I50" s="345">
        <v>1941</v>
      </c>
      <c r="J50" s="346">
        <v>1847</v>
      </c>
      <c r="K50" s="346">
        <v>2136</v>
      </c>
      <c r="L50" s="346">
        <v>2221</v>
      </c>
      <c r="M50" s="347">
        <v>1894</v>
      </c>
    </row>
    <row r="51" spans="2:13" ht="27.75" customHeight="1" x14ac:dyDescent="0.2">
      <c r="B51" s="1171"/>
      <c r="C51" s="1172"/>
      <c r="D51" s="104"/>
      <c r="E51" s="1175" t="s">
        <v>42</v>
      </c>
      <c r="F51" s="1175"/>
      <c r="G51" s="1175"/>
      <c r="H51" s="1176"/>
      <c r="I51" s="345">
        <v>393</v>
      </c>
      <c r="J51" s="346">
        <v>378</v>
      </c>
      <c r="K51" s="346">
        <v>332</v>
      </c>
      <c r="L51" s="346">
        <v>293</v>
      </c>
      <c r="M51" s="347">
        <v>286</v>
      </c>
    </row>
    <row r="52" spans="2:13" ht="27.75" customHeight="1" x14ac:dyDescent="0.2">
      <c r="B52" s="1173"/>
      <c r="C52" s="1174"/>
      <c r="D52" s="104"/>
      <c r="E52" s="1175" t="s">
        <v>43</v>
      </c>
      <c r="F52" s="1175"/>
      <c r="G52" s="1175"/>
      <c r="H52" s="1176"/>
      <c r="I52" s="345">
        <v>9870</v>
      </c>
      <c r="J52" s="346">
        <v>10149</v>
      </c>
      <c r="K52" s="346">
        <v>9730</v>
      </c>
      <c r="L52" s="346">
        <v>9011</v>
      </c>
      <c r="M52" s="347">
        <v>8425</v>
      </c>
    </row>
    <row r="53" spans="2:13" ht="27.75" customHeight="1" thickBot="1" x14ac:dyDescent="0.25">
      <c r="B53" s="1177" t="s">
        <v>19</v>
      </c>
      <c r="C53" s="1178"/>
      <c r="D53" s="108"/>
      <c r="E53" s="1179" t="s">
        <v>44</v>
      </c>
      <c r="F53" s="1179"/>
      <c r="G53" s="1179"/>
      <c r="H53" s="1180"/>
      <c r="I53" s="348">
        <v>1581</v>
      </c>
      <c r="J53" s="349">
        <v>2040</v>
      </c>
      <c r="K53" s="349">
        <v>1617</v>
      </c>
      <c r="L53" s="349">
        <v>1466</v>
      </c>
      <c r="M53" s="350">
        <v>1234</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S8PHjiPJFReYVol2DDd+yR86rT19o7AyEf+qEXPqsQQMkzk/qc21K8lu8k94hNrV0CnanstB/lIPCdMr2oUCMg==" saltValue="5E6lbKJMHzBpPMTXRKr37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196" t="s">
        <v>46</v>
      </c>
      <c r="D55" s="1196"/>
      <c r="E55" s="1197"/>
      <c r="F55" s="120">
        <v>989</v>
      </c>
      <c r="G55" s="120">
        <v>1031</v>
      </c>
      <c r="H55" s="121">
        <v>1058</v>
      </c>
    </row>
    <row r="56" spans="2:8" ht="52.5" customHeight="1" x14ac:dyDescent="0.2">
      <c r="B56" s="122"/>
      <c r="C56" s="1198" t="s">
        <v>47</v>
      </c>
      <c r="D56" s="1198"/>
      <c r="E56" s="1199"/>
      <c r="F56" s="123">
        <v>949</v>
      </c>
      <c r="G56" s="123">
        <v>1008</v>
      </c>
      <c r="H56" s="124">
        <v>691</v>
      </c>
    </row>
    <row r="57" spans="2:8" ht="53.25" customHeight="1" x14ac:dyDescent="0.2">
      <c r="B57" s="122"/>
      <c r="C57" s="1200" t="s">
        <v>48</v>
      </c>
      <c r="D57" s="1200"/>
      <c r="E57" s="1201"/>
      <c r="F57" s="125">
        <v>165</v>
      </c>
      <c r="G57" s="125">
        <v>148</v>
      </c>
      <c r="H57" s="126">
        <v>104</v>
      </c>
    </row>
    <row r="58" spans="2:8" ht="45.75" customHeight="1" x14ac:dyDescent="0.2">
      <c r="B58" s="127"/>
      <c r="C58" s="1188" t="s">
        <v>544</v>
      </c>
      <c r="D58" s="1189"/>
      <c r="E58" s="1190"/>
      <c r="F58" s="128">
        <v>99</v>
      </c>
      <c r="G58" s="128">
        <v>95</v>
      </c>
      <c r="H58" s="129">
        <v>59</v>
      </c>
    </row>
    <row r="59" spans="2:8" ht="45.75" customHeight="1" x14ac:dyDescent="0.2">
      <c r="B59" s="127"/>
      <c r="C59" s="1188" t="s">
        <v>545</v>
      </c>
      <c r="D59" s="1189"/>
      <c r="E59" s="1190"/>
      <c r="F59" s="128">
        <v>50</v>
      </c>
      <c r="G59" s="128">
        <v>42</v>
      </c>
      <c r="H59" s="129">
        <v>36</v>
      </c>
    </row>
    <row r="60" spans="2:8" ht="45.75" customHeight="1" x14ac:dyDescent="0.2">
      <c r="B60" s="127"/>
      <c r="C60" s="1188" t="s">
        <v>546</v>
      </c>
      <c r="D60" s="1189"/>
      <c r="E60" s="1190"/>
      <c r="F60" s="128">
        <v>8</v>
      </c>
      <c r="G60" s="128">
        <v>7</v>
      </c>
      <c r="H60" s="129">
        <v>6</v>
      </c>
    </row>
    <row r="61" spans="2:8" ht="45.75" customHeight="1" x14ac:dyDescent="0.2">
      <c r="B61" s="127"/>
      <c r="C61" s="1188" t="s">
        <v>547</v>
      </c>
      <c r="D61" s="1189"/>
      <c r="E61" s="1190"/>
      <c r="F61" s="128">
        <v>4</v>
      </c>
      <c r="G61" s="128">
        <v>3</v>
      </c>
      <c r="H61" s="129">
        <v>2</v>
      </c>
    </row>
    <row r="62" spans="2:8" ht="45.75" customHeight="1" thickBot="1" x14ac:dyDescent="0.25">
      <c r="B62" s="130"/>
      <c r="C62" s="1191" t="s">
        <v>548</v>
      </c>
      <c r="D62" s="1192"/>
      <c r="E62" s="1193"/>
      <c r="F62" s="131"/>
      <c r="G62" s="131"/>
      <c r="H62" s="132">
        <v>1</v>
      </c>
    </row>
    <row r="63" spans="2:8" ht="52.5" customHeight="1" thickBot="1" x14ac:dyDescent="0.25">
      <c r="B63" s="133"/>
      <c r="C63" s="1194" t="s">
        <v>49</v>
      </c>
      <c r="D63" s="1194"/>
      <c r="E63" s="1195"/>
      <c r="F63" s="134">
        <v>2102</v>
      </c>
      <c r="G63" s="134">
        <v>2187</v>
      </c>
      <c r="H63" s="135">
        <v>1852</v>
      </c>
    </row>
    <row r="64" spans="2:8" ht="13" x14ac:dyDescent="0.2"/>
  </sheetData>
  <sheetProtection algorithmName="SHA-512" hashValue="ysa3r7i+bOqzom78FIkA5eZOIGXxzDisdaOoeRvUaWjyZQgvDu0YxNN8QFmBYoAUjxY6bJd7uMrOAaRbKUYY/w==" saltValue="EP+YdwCiHJ2YxPEC7wPW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F8B40-C040-4A4E-A9C8-3F335EC9877A}">
  <sheetPr>
    <pageSetUpPr fitToPage="1"/>
  </sheetPr>
  <dimension ref="A1:DE85"/>
  <sheetViews>
    <sheetView showGridLines="0" tabSelected="1" zoomScale="80" zoomScaleNormal="80" zoomScaleSheetLayoutView="55" workbookViewId="0">
      <selection activeCell="AN48" sqref="AN48"/>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 x14ac:dyDescent="0.2">
      <c r="DD19" s="255"/>
      <c r="DE19" s="255"/>
    </row>
    <row r="20" spans="1:109" ht="13"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1207"/>
      <c r="DD40" s="1207"/>
      <c r="DE40" s="255"/>
    </row>
    <row r="41" spans="2:109" ht="16.5" x14ac:dyDescent="0.2">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1208"/>
      <c r="I42" s="1209"/>
      <c r="J42" s="1209"/>
      <c r="K42" s="1209"/>
      <c r="AM42" s="1208"/>
      <c r="AN42" s="1208" t="s">
        <v>559</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560</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 x14ac:dyDescent="0.2">
      <c r="B49" s="259"/>
      <c r="AN49" s="255" t="s">
        <v>561</v>
      </c>
    </row>
    <row r="50" spans="1:109" ht="13"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562</v>
      </c>
      <c r="AO51" s="1230"/>
      <c r="AP51" s="1230"/>
      <c r="AQ51" s="1230"/>
      <c r="AR51" s="1230"/>
      <c r="AS51" s="1230"/>
      <c r="AT51" s="1230"/>
      <c r="AU51" s="1230"/>
      <c r="AV51" s="1230"/>
      <c r="AW51" s="1230"/>
      <c r="AX51" s="1230"/>
      <c r="AY51" s="1230"/>
      <c r="AZ51" s="1230"/>
      <c r="BA51" s="1230"/>
      <c r="BB51" s="1230" t="s">
        <v>563</v>
      </c>
      <c r="BC51" s="1230"/>
      <c r="BD51" s="1230"/>
      <c r="BE51" s="1230"/>
      <c r="BF51" s="1230"/>
      <c r="BG51" s="1230"/>
      <c r="BH51" s="1230"/>
      <c r="BI51" s="1230"/>
      <c r="BJ51" s="1230"/>
      <c r="BK51" s="1230"/>
      <c r="BL51" s="1230"/>
      <c r="BM51" s="1230"/>
      <c r="BN51" s="1230"/>
      <c r="BO51" s="1230"/>
      <c r="BP51" s="1231">
        <v>83.7</v>
      </c>
      <c r="BQ51" s="1231"/>
      <c r="BR51" s="1231"/>
      <c r="BS51" s="1231"/>
      <c r="BT51" s="1231"/>
      <c r="BU51" s="1231"/>
      <c r="BV51" s="1231"/>
      <c r="BW51" s="1231"/>
      <c r="BX51" s="1231">
        <v>103.7</v>
      </c>
      <c r="BY51" s="1231"/>
      <c r="BZ51" s="1231"/>
      <c r="CA51" s="1231"/>
      <c r="CB51" s="1231"/>
      <c r="CC51" s="1231"/>
      <c r="CD51" s="1231"/>
      <c r="CE51" s="1231"/>
      <c r="CF51" s="1231">
        <v>74.3</v>
      </c>
      <c r="CG51" s="1231"/>
      <c r="CH51" s="1231"/>
      <c r="CI51" s="1231"/>
      <c r="CJ51" s="1231"/>
      <c r="CK51" s="1231"/>
      <c r="CL51" s="1231"/>
      <c r="CM51" s="1231"/>
      <c r="CN51" s="1231">
        <v>70.3</v>
      </c>
      <c r="CO51" s="1231"/>
      <c r="CP51" s="1231"/>
      <c r="CQ51" s="1231"/>
      <c r="CR51" s="1231"/>
      <c r="CS51" s="1231"/>
      <c r="CT51" s="1231"/>
      <c r="CU51" s="1231"/>
      <c r="CV51" s="1231">
        <v>59</v>
      </c>
      <c r="CW51" s="1231"/>
      <c r="CX51" s="1231"/>
      <c r="CY51" s="1231"/>
      <c r="CZ51" s="1231"/>
      <c r="DA51" s="1231"/>
      <c r="DB51" s="1231"/>
      <c r="DC51" s="1231"/>
    </row>
    <row r="52" spans="1:109" ht="13"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1"/>
      <c r="BQ52" s="1231"/>
      <c r="BR52" s="1231"/>
      <c r="BS52" s="1231"/>
      <c r="BT52" s="1231"/>
      <c r="BU52" s="1231"/>
      <c r="BV52" s="1231"/>
      <c r="BW52" s="1231"/>
      <c r="BX52" s="1231"/>
      <c r="BY52" s="1231"/>
      <c r="BZ52" s="1231"/>
      <c r="CA52" s="1231"/>
      <c r="CB52" s="1231"/>
      <c r="CC52" s="1231"/>
      <c r="CD52" s="1231"/>
      <c r="CE52" s="1231"/>
      <c r="CF52" s="1231"/>
      <c r="CG52" s="1231"/>
      <c r="CH52" s="1231"/>
      <c r="CI52" s="1231"/>
      <c r="CJ52" s="1231"/>
      <c r="CK52" s="1231"/>
      <c r="CL52" s="1231"/>
      <c r="CM52" s="1231"/>
      <c r="CN52" s="1231"/>
      <c r="CO52" s="1231"/>
      <c r="CP52" s="1231"/>
      <c r="CQ52" s="1231"/>
      <c r="CR52" s="1231"/>
      <c r="CS52" s="1231"/>
      <c r="CT52" s="1231"/>
      <c r="CU52" s="1231"/>
      <c r="CV52" s="1231"/>
      <c r="CW52" s="1231"/>
      <c r="CX52" s="1231"/>
      <c r="CY52" s="1231"/>
      <c r="CZ52" s="1231"/>
      <c r="DA52" s="1231"/>
      <c r="DB52" s="1231"/>
      <c r="DC52" s="1231"/>
    </row>
    <row r="53" spans="1:109" ht="13"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564</v>
      </c>
      <c r="BC53" s="1230"/>
      <c r="BD53" s="1230"/>
      <c r="BE53" s="1230"/>
      <c r="BF53" s="1230"/>
      <c r="BG53" s="1230"/>
      <c r="BH53" s="1230"/>
      <c r="BI53" s="1230"/>
      <c r="BJ53" s="1230"/>
      <c r="BK53" s="1230"/>
      <c r="BL53" s="1230"/>
      <c r="BM53" s="1230"/>
      <c r="BN53" s="1230"/>
      <c r="BO53" s="1230"/>
      <c r="BP53" s="1231">
        <v>57.7</v>
      </c>
      <c r="BQ53" s="1231"/>
      <c r="BR53" s="1231"/>
      <c r="BS53" s="1231"/>
      <c r="BT53" s="1231"/>
      <c r="BU53" s="1231"/>
      <c r="BV53" s="1231"/>
      <c r="BW53" s="1231"/>
      <c r="BX53" s="1231">
        <v>57.5</v>
      </c>
      <c r="BY53" s="1231"/>
      <c r="BZ53" s="1231"/>
      <c r="CA53" s="1231"/>
      <c r="CB53" s="1231"/>
      <c r="CC53" s="1231"/>
      <c r="CD53" s="1231"/>
      <c r="CE53" s="1231"/>
      <c r="CF53" s="1231">
        <v>59</v>
      </c>
      <c r="CG53" s="1231"/>
      <c r="CH53" s="1231"/>
      <c r="CI53" s="1231"/>
      <c r="CJ53" s="1231"/>
      <c r="CK53" s="1231"/>
      <c r="CL53" s="1231"/>
      <c r="CM53" s="1231"/>
      <c r="CN53" s="1231">
        <v>60.9</v>
      </c>
      <c r="CO53" s="1231"/>
      <c r="CP53" s="1231"/>
      <c r="CQ53" s="1231"/>
      <c r="CR53" s="1231"/>
      <c r="CS53" s="1231"/>
      <c r="CT53" s="1231"/>
      <c r="CU53" s="1231"/>
      <c r="CV53" s="1231">
        <v>62.4</v>
      </c>
      <c r="CW53" s="1231"/>
      <c r="CX53" s="1231"/>
      <c r="CY53" s="1231"/>
      <c r="CZ53" s="1231"/>
      <c r="DA53" s="1231"/>
      <c r="DB53" s="1231"/>
      <c r="DC53" s="1231"/>
    </row>
    <row r="54" spans="1:109" ht="13"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1"/>
      <c r="BQ54" s="1231"/>
      <c r="BR54" s="1231"/>
      <c r="BS54" s="1231"/>
      <c r="BT54" s="1231"/>
      <c r="BU54" s="1231"/>
      <c r="BV54" s="1231"/>
      <c r="BW54" s="1231"/>
      <c r="BX54" s="1231"/>
      <c r="BY54" s="1231"/>
      <c r="BZ54" s="1231"/>
      <c r="CA54" s="1231"/>
      <c r="CB54" s="1231"/>
      <c r="CC54" s="1231"/>
      <c r="CD54" s="1231"/>
      <c r="CE54" s="1231"/>
      <c r="CF54" s="1231"/>
      <c r="CG54" s="1231"/>
      <c r="CH54" s="1231"/>
      <c r="CI54" s="1231"/>
      <c r="CJ54" s="1231"/>
      <c r="CK54" s="1231"/>
      <c r="CL54" s="1231"/>
      <c r="CM54" s="1231"/>
      <c r="CN54" s="1231"/>
      <c r="CO54" s="1231"/>
      <c r="CP54" s="1231"/>
      <c r="CQ54" s="1231"/>
      <c r="CR54" s="1231"/>
      <c r="CS54" s="1231"/>
      <c r="CT54" s="1231"/>
      <c r="CU54" s="1231"/>
      <c r="CV54" s="1231"/>
      <c r="CW54" s="1231"/>
      <c r="CX54" s="1231"/>
      <c r="CY54" s="1231"/>
      <c r="CZ54" s="1231"/>
      <c r="DA54" s="1231"/>
      <c r="DB54" s="1231"/>
      <c r="DC54" s="1231"/>
    </row>
    <row r="55" spans="1:109" ht="13" x14ac:dyDescent="0.2">
      <c r="A55" s="1209"/>
      <c r="B55" s="259"/>
      <c r="G55" s="1220"/>
      <c r="H55" s="1220"/>
      <c r="I55" s="1220"/>
      <c r="J55" s="1220"/>
      <c r="K55" s="1229"/>
      <c r="L55" s="1229"/>
      <c r="M55" s="1229"/>
      <c r="N55" s="1229"/>
      <c r="AN55" s="1226" t="s">
        <v>565</v>
      </c>
      <c r="AO55" s="1226"/>
      <c r="AP55" s="1226"/>
      <c r="AQ55" s="1226"/>
      <c r="AR55" s="1226"/>
      <c r="AS55" s="1226"/>
      <c r="AT55" s="1226"/>
      <c r="AU55" s="1226"/>
      <c r="AV55" s="1226"/>
      <c r="AW55" s="1226"/>
      <c r="AX55" s="1226"/>
      <c r="AY55" s="1226"/>
      <c r="AZ55" s="1226"/>
      <c r="BA55" s="1226"/>
      <c r="BB55" s="1230" t="s">
        <v>563</v>
      </c>
      <c r="BC55" s="1230"/>
      <c r="BD55" s="1230"/>
      <c r="BE55" s="1230"/>
      <c r="BF55" s="1230"/>
      <c r="BG55" s="1230"/>
      <c r="BH55" s="1230"/>
      <c r="BI55" s="1230"/>
      <c r="BJ55" s="1230"/>
      <c r="BK55" s="1230"/>
      <c r="BL55" s="1230"/>
      <c r="BM55" s="1230"/>
      <c r="BN55" s="1230"/>
      <c r="BO55" s="1230"/>
      <c r="BP55" s="1231">
        <v>0</v>
      </c>
      <c r="BQ55" s="1231"/>
      <c r="BR55" s="1231"/>
      <c r="BS55" s="1231"/>
      <c r="BT55" s="1231"/>
      <c r="BU55" s="1231"/>
      <c r="BV55" s="1231"/>
      <c r="BW55" s="1231"/>
      <c r="BX55" s="1231">
        <v>0</v>
      </c>
      <c r="BY55" s="1231"/>
      <c r="BZ55" s="1231"/>
      <c r="CA55" s="1231"/>
      <c r="CB55" s="1231"/>
      <c r="CC55" s="1231"/>
      <c r="CD55" s="1231"/>
      <c r="CE55" s="1231"/>
      <c r="CF55" s="1231">
        <v>0</v>
      </c>
      <c r="CG55" s="1231"/>
      <c r="CH55" s="1231"/>
      <c r="CI55" s="1231"/>
      <c r="CJ55" s="1231"/>
      <c r="CK55" s="1231"/>
      <c r="CL55" s="1231"/>
      <c r="CM55" s="1231"/>
      <c r="CN55" s="1231">
        <v>0</v>
      </c>
      <c r="CO55" s="1231"/>
      <c r="CP55" s="1231"/>
      <c r="CQ55" s="1231"/>
      <c r="CR55" s="1231"/>
      <c r="CS55" s="1231"/>
      <c r="CT55" s="1231"/>
      <c r="CU55" s="1231"/>
      <c r="CV55" s="1231">
        <v>0</v>
      </c>
      <c r="CW55" s="1231"/>
      <c r="CX55" s="1231"/>
      <c r="CY55" s="1231"/>
      <c r="CZ55" s="1231"/>
      <c r="DA55" s="1231"/>
      <c r="DB55" s="1231"/>
      <c r="DC55" s="1231"/>
    </row>
    <row r="56" spans="1:109" ht="13"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1"/>
      <c r="BQ56" s="1231"/>
      <c r="BR56" s="1231"/>
      <c r="BS56" s="1231"/>
      <c r="BT56" s="1231"/>
      <c r="BU56" s="1231"/>
      <c r="BV56" s="1231"/>
      <c r="BW56" s="1231"/>
      <c r="BX56" s="1231"/>
      <c r="BY56" s="1231"/>
      <c r="BZ56" s="1231"/>
      <c r="CA56" s="1231"/>
      <c r="CB56" s="1231"/>
      <c r="CC56" s="1231"/>
      <c r="CD56" s="1231"/>
      <c r="CE56" s="1231"/>
      <c r="CF56" s="1231"/>
      <c r="CG56" s="1231"/>
      <c r="CH56" s="1231"/>
      <c r="CI56" s="1231"/>
      <c r="CJ56" s="1231"/>
      <c r="CK56" s="1231"/>
      <c r="CL56" s="1231"/>
      <c r="CM56" s="1231"/>
      <c r="CN56" s="1231"/>
      <c r="CO56" s="1231"/>
      <c r="CP56" s="1231"/>
      <c r="CQ56" s="1231"/>
      <c r="CR56" s="1231"/>
      <c r="CS56" s="1231"/>
      <c r="CT56" s="1231"/>
      <c r="CU56" s="1231"/>
      <c r="CV56" s="1231"/>
      <c r="CW56" s="1231"/>
      <c r="CX56" s="1231"/>
      <c r="CY56" s="1231"/>
      <c r="CZ56" s="1231"/>
      <c r="DA56" s="1231"/>
      <c r="DB56" s="1231"/>
      <c r="DC56" s="1231"/>
    </row>
    <row r="57" spans="1:109" s="1209" customFormat="1" ht="13" x14ac:dyDescent="0.2">
      <c r="B57" s="1232"/>
      <c r="G57" s="1220"/>
      <c r="H57" s="1220"/>
      <c r="I57" s="1233"/>
      <c r="J57" s="1233"/>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564</v>
      </c>
      <c r="BC57" s="1230"/>
      <c r="BD57" s="1230"/>
      <c r="BE57" s="1230"/>
      <c r="BF57" s="1230"/>
      <c r="BG57" s="1230"/>
      <c r="BH57" s="1230"/>
      <c r="BI57" s="1230"/>
      <c r="BJ57" s="1230"/>
      <c r="BK57" s="1230"/>
      <c r="BL57" s="1230"/>
      <c r="BM57" s="1230"/>
      <c r="BN57" s="1230"/>
      <c r="BO57" s="1230"/>
      <c r="BP57" s="1231">
        <v>60.4</v>
      </c>
      <c r="BQ57" s="1231"/>
      <c r="BR57" s="1231"/>
      <c r="BS57" s="1231"/>
      <c r="BT57" s="1231"/>
      <c r="BU57" s="1231"/>
      <c r="BV57" s="1231"/>
      <c r="BW57" s="1231"/>
      <c r="BX57" s="1231">
        <v>61.5</v>
      </c>
      <c r="BY57" s="1231"/>
      <c r="BZ57" s="1231"/>
      <c r="CA57" s="1231"/>
      <c r="CB57" s="1231"/>
      <c r="CC57" s="1231"/>
      <c r="CD57" s="1231"/>
      <c r="CE57" s="1231"/>
      <c r="CF57" s="1231">
        <v>60.8</v>
      </c>
      <c r="CG57" s="1231"/>
      <c r="CH57" s="1231"/>
      <c r="CI57" s="1231"/>
      <c r="CJ57" s="1231"/>
      <c r="CK57" s="1231"/>
      <c r="CL57" s="1231"/>
      <c r="CM57" s="1231"/>
      <c r="CN57" s="1231">
        <v>62.2</v>
      </c>
      <c r="CO57" s="1231"/>
      <c r="CP57" s="1231"/>
      <c r="CQ57" s="1231"/>
      <c r="CR57" s="1231"/>
      <c r="CS57" s="1231"/>
      <c r="CT57" s="1231"/>
      <c r="CU57" s="1231"/>
      <c r="CV57" s="1231">
        <v>62.5</v>
      </c>
      <c r="CW57" s="1231"/>
      <c r="CX57" s="1231"/>
      <c r="CY57" s="1231"/>
      <c r="CZ57" s="1231"/>
      <c r="DA57" s="1231"/>
      <c r="DB57" s="1231"/>
      <c r="DC57" s="1231"/>
      <c r="DD57" s="1234"/>
      <c r="DE57" s="1232"/>
    </row>
    <row r="58" spans="1:109" s="1209" customFormat="1" ht="13" x14ac:dyDescent="0.2">
      <c r="A58" s="255"/>
      <c r="B58" s="1232"/>
      <c r="G58" s="1220"/>
      <c r="H58" s="1220"/>
      <c r="I58" s="1233"/>
      <c r="J58" s="1233"/>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1"/>
      <c r="BQ58" s="1231"/>
      <c r="BR58" s="1231"/>
      <c r="BS58" s="1231"/>
      <c r="BT58" s="1231"/>
      <c r="BU58" s="1231"/>
      <c r="BV58" s="1231"/>
      <c r="BW58" s="1231"/>
      <c r="BX58" s="1231"/>
      <c r="BY58" s="1231"/>
      <c r="BZ58" s="1231"/>
      <c r="CA58" s="1231"/>
      <c r="CB58" s="1231"/>
      <c r="CC58" s="1231"/>
      <c r="CD58" s="1231"/>
      <c r="CE58" s="1231"/>
      <c r="CF58" s="1231"/>
      <c r="CG58" s="1231"/>
      <c r="CH58" s="1231"/>
      <c r="CI58" s="1231"/>
      <c r="CJ58" s="1231"/>
      <c r="CK58" s="1231"/>
      <c r="CL58" s="1231"/>
      <c r="CM58" s="1231"/>
      <c r="CN58" s="1231"/>
      <c r="CO58" s="1231"/>
      <c r="CP58" s="1231"/>
      <c r="CQ58" s="1231"/>
      <c r="CR58" s="1231"/>
      <c r="CS58" s="1231"/>
      <c r="CT58" s="1231"/>
      <c r="CU58" s="1231"/>
      <c r="CV58" s="1231"/>
      <c r="CW58" s="1231"/>
      <c r="CX58" s="1231"/>
      <c r="CY58" s="1231"/>
      <c r="CZ58" s="1231"/>
      <c r="DA58" s="1231"/>
      <c r="DB58" s="1231"/>
      <c r="DC58" s="1231"/>
      <c r="DD58" s="1234"/>
      <c r="DE58" s="1232"/>
    </row>
    <row r="59" spans="1:109" s="1209" customFormat="1" ht="13" x14ac:dyDescent="0.2">
      <c r="A59" s="255"/>
      <c r="B59" s="1232"/>
      <c r="K59" s="1235"/>
      <c r="L59" s="1235"/>
      <c r="M59" s="1235"/>
      <c r="N59" s="1235"/>
      <c r="AQ59" s="1235"/>
      <c r="AR59" s="1235"/>
      <c r="AS59" s="1235"/>
      <c r="AT59" s="1235"/>
      <c r="BC59" s="1235"/>
      <c r="BD59" s="1235"/>
      <c r="BE59" s="1235"/>
      <c r="BF59" s="1235"/>
      <c r="BO59" s="1235"/>
      <c r="BP59" s="1235"/>
      <c r="BQ59" s="1235"/>
      <c r="BR59" s="1235"/>
      <c r="CA59" s="1235"/>
      <c r="CB59" s="1235"/>
      <c r="CC59" s="1235"/>
      <c r="CD59" s="1235"/>
      <c r="CM59" s="1235"/>
      <c r="CN59" s="1235"/>
      <c r="CO59" s="1235"/>
      <c r="CP59" s="1235"/>
      <c r="CY59" s="1235"/>
      <c r="CZ59" s="1235"/>
      <c r="DA59" s="1235"/>
      <c r="DB59" s="1235"/>
      <c r="DC59" s="1235"/>
      <c r="DD59" s="1234"/>
      <c r="DE59" s="1232"/>
    </row>
    <row r="60" spans="1:109" s="1209" customFormat="1" ht="13" x14ac:dyDescent="0.2">
      <c r="A60" s="255"/>
      <c r="B60" s="1232"/>
      <c r="K60" s="1235"/>
      <c r="L60" s="1235"/>
      <c r="M60" s="1235"/>
      <c r="N60" s="1235"/>
      <c r="AQ60" s="1235"/>
      <c r="AR60" s="1235"/>
      <c r="AS60" s="1235"/>
      <c r="AT60" s="1235"/>
      <c r="BC60" s="1235"/>
      <c r="BD60" s="1235"/>
      <c r="BE60" s="1235"/>
      <c r="BF60" s="1235"/>
      <c r="BO60" s="1235"/>
      <c r="BP60" s="1235"/>
      <c r="BQ60" s="1235"/>
      <c r="BR60" s="1235"/>
      <c r="CA60" s="1235"/>
      <c r="CB60" s="1235"/>
      <c r="CC60" s="1235"/>
      <c r="CD60" s="1235"/>
      <c r="CM60" s="1235"/>
      <c r="CN60" s="1235"/>
      <c r="CO60" s="1235"/>
      <c r="CP60" s="1235"/>
      <c r="CY60" s="1235"/>
      <c r="CZ60" s="1235"/>
      <c r="DA60" s="1235"/>
      <c r="DB60" s="1235"/>
      <c r="DC60" s="1235"/>
      <c r="DD60" s="1234"/>
      <c r="DE60" s="1232"/>
    </row>
    <row r="61" spans="1:109" s="1209" customFormat="1" ht="13" x14ac:dyDescent="0.2">
      <c r="A61" s="255"/>
      <c r="B61" s="1236"/>
      <c r="C61" s="1237"/>
      <c r="D61" s="1237"/>
      <c r="E61" s="1237"/>
      <c r="F61" s="1237"/>
      <c r="G61" s="1237"/>
      <c r="H61" s="1237"/>
      <c r="I61" s="1237"/>
      <c r="J61" s="1237"/>
      <c r="K61" s="1237"/>
      <c r="L61" s="1237"/>
      <c r="M61" s="1238"/>
      <c r="N61" s="1238"/>
      <c r="O61" s="1237"/>
      <c r="P61" s="1237"/>
      <c r="Q61" s="1237"/>
      <c r="R61" s="1237"/>
      <c r="S61" s="1237"/>
      <c r="T61" s="1237"/>
      <c r="U61" s="1237"/>
      <c r="V61" s="1237"/>
      <c r="W61" s="1237"/>
      <c r="X61" s="1237"/>
      <c r="Y61" s="1237"/>
      <c r="Z61" s="1237"/>
      <c r="AA61" s="1237"/>
      <c r="AB61" s="1237"/>
      <c r="AC61" s="1237"/>
      <c r="AD61" s="1237"/>
      <c r="AE61" s="1237"/>
      <c r="AF61" s="1237"/>
      <c r="AG61" s="1237"/>
      <c r="AH61" s="1237"/>
      <c r="AI61" s="1237"/>
      <c r="AJ61" s="1237"/>
      <c r="AK61" s="1237"/>
      <c r="AL61" s="1237"/>
      <c r="AM61" s="1237"/>
      <c r="AN61" s="1237"/>
      <c r="AO61" s="1237"/>
      <c r="AP61" s="1237"/>
      <c r="AQ61" s="1237"/>
      <c r="AR61" s="1237"/>
      <c r="AS61" s="1238"/>
      <c r="AT61" s="1238"/>
      <c r="AU61" s="1237"/>
      <c r="AV61" s="1237"/>
      <c r="AW61" s="1237"/>
      <c r="AX61" s="1237"/>
      <c r="AY61" s="1237"/>
      <c r="AZ61" s="1237"/>
      <c r="BA61" s="1237"/>
      <c r="BB61" s="1237"/>
      <c r="BC61" s="1237"/>
      <c r="BD61" s="1237"/>
      <c r="BE61" s="1238"/>
      <c r="BF61" s="1238"/>
      <c r="BG61" s="1237"/>
      <c r="BH61" s="1237"/>
      <c r="BI61" s="1237"/>
      <c r="BJ61" s="1237"/>
      <c r="BK61" s="1237"/>
      <c r="BL61" s="1237"/>
      <c r="BM61" s="1237"/>
      <c r="BN61" s="1237"/>
      <c r="BO61" s="1237"/>
      <c r="BP61" s="1237"/>
      <c r="BQ61" s="1238"/>
      <c r="BR61" s="1238"/>
      <c r="BS61" s="1237"/>
      <c r="BT61" s="1237"/>
      <c r="BU61" s="1237"/>
      <c r="BV61" s="1237"/>
      <c r="BW61" s="1237"/>
      <c r="BX61" s="1237"/>
      <c r="BY61" s="1237"/>
      <c r="BZ61" s="1237"/>
      <c r="CA61" s="1237"/>
      <c r="CB61" s="1237"/>
      <c r="CC61" s="1238"/>
      <c r="CD61" s="1238"/>
      <c r="CE61" s="1237"/>
      <c r="CF61" s="1237"/>
      <c r="CG61" s="1237"/>
      <c r="CH61" s="1237"/>
      <c r="CI61" s="1237"/>
      <c r="CJ61" s="1237"/>
      <c r="CK61" s="1237"/>
      <c r="CL61" s="1237"/>
      <c r="CM61" s="1237"/>
      <c r="CN61" s="1237"/>
      <c r="CO61" s="1238"/>
      <c r="CP61" s="1238"/>
      <c r="CQ61" s="1237"/>
      <c r="CR61" s="1237"/>
      <c r="CS61" s="1237"/>
      <c r="CT61" s="1237"/>
      <c r="CU61" s="1237"/>
      <c r="CV61" s="1237"/>
      <c r="CW61" s="1237"/>
      <c r="CX61" s="1237"/>
      <c r="CY61" s="1237"/>
      <c r="CZ61" s="1237"/>
      <c r="DA61" s="1238"/>
      <c r="DB61" s="1238"/>
      <c r="DC61" s="1238"/>
      <c r="DD61" s="1239"/>
      <c r="DE61" s="1232"/>
    </row>
    <row r="62" spans="1:109" ht="13"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5" x14ac:dyDescent="0.2">
      <c r="B63" s="312" t="s">
        <v>566</v>
      </c>
    </row>
    <row r="64" spans="1:109" ht="13" x14ac:dyDescent="0.2">
      <c r="B64" s="259"/>
      <c r="G64" s="1208"/>
      <c r="I64" s="1240"/>
      <c r="J64" s="1240"/>
      <c r="K64" s="1240"/>
      <c r="L64" s="1240"/>
      <c r="M64" s="1240"/>
      <c r="N64" s="1241"/>
      <c r="AM64" s="1208"/>
      <c r="AN64" s="1208" t="s">
        <v>559</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 x14ac:dyDescent="0.2">
      <c r="B65" s="259"/>
      <c r="AN65" s="1210" t="s">
        <v>567</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 x14ac:dyDescent="0.2">
      <c r="B70" s="259"/>
      <c r="H70" s="1242"/>
      <c r="I70" s="1242"/>
      <c r="J70" s="1243"/>
      <c r="K70" s="1243"/>
      <c r="L70" s="1244"/>
      <c r="M70" s="1243"/>
      <c r="N70" s="1244"/>
      <c r="AN70" s="1219"/>
      <c r="AO70" s="1219"/>
      <c r="AP70" s="1219"/>
      <c r="AZ70" s="1219"/>
      <c r="BA70" s="1219"/>
      <c r="BB70" s="1219"/>
      <c r="BL70" s="1219"/>
      <c r="BM70" s="1219"/>
      <c r="BN70" s="1219"/>
      <c r="BX70" s="1219"/>
      <c r="BY70" s="1219"/>
      <c r="BZ70" s="1219"/>
      <c r="CJ70" s="1219"/>
      <c r="CK70" s="1219"/>
      <c r="CL70" s="1219"/>
      <c r="CV70" s="1219"/>
      <c r="CW70" s="1219"/>
      <c r="CX70" s="1219"/>
    </row>
    <row r="71" spans="2:107" ht="13" x14ac:dyDescent="0.2">
      <c r="B71" s="259"/>
      <c r="G71" s="1245"/>
      <c r="I71" s="1246"/>
      <c r="J71" s="1243"/>
      <c r="K71" s="1243"/>
      <c r="L71" s="1244"/>
      <c r="M71" s="1243"/>
      <c r="N71" s="1244"/>
      <c r="AM71" s="1245"/>
      <c r="AN71" s="255" t="s">
        <v>561</v>
      </c>
    </row>
    <row r="72" spans="2:107" ht="13"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 x14ac:dyDescent="0.2">
      <c r="B73" s="259"/>
      <c r="G73" s="1227"/>
      <c r="H73" s="1227"/>
      <c r="I73" s="1227"/>
      <c r="J73" s="1227"/>
      <c r="K73" s="1247"/>
      <c r="L73" s="1247"/>
      <c r="M73" s="1247"/>
      <c r="N73" s="1247"/>
      <c r="AM73" s="1219"/>
      <c r="AN73" s="1230" t="s">
        <v>562</v>
      </c>
      <c r="AO73" s="1230"/>
      <c r="AP73" s="1230"/>
      <c r="AQ73" s="1230"/>
      <c r="AR73" s="1230"/>
      <c r="AS73" s="1230"/>
      <c r="AT73" s="1230"/>
      <c r="AU73" s="1230"/>
      <c r="AV73" s="1230"/>
      <c r="AW73" s="1230"/>
      <c r="AX73" s="1230"/>
      <c r="AY73" s="1230"/>
      <c r="AZ73" s="1230"/>
      <c r="BA73" s="1230"/>
      <c r="BB73" s="1230" t="s">
        <v>563</v>
      </c>
      <c r="BC73" s="1230"/>
      <c r="BD73" s="1230"/>
      <c r="BE73" s="1230"/>
      <c r="BF73" s="1230"/>
      <c r="BG73" s="1230"/>
      <c r="BH73" s="1230"/>
      <c r="BI73" s="1230"/>
      <c r="BJ73" s="1230"/>
      <c r="BK73" s="1230"/>
      <c r="BL73" s="1230"/>
      <c r="BM73" s="1230"/>
      <c r="BN73" s="1230"/>
      <c r="BO73" s="1230"/>
      <c r="BP73" s="1231">
        <v>83.7</v>
      </c>
      <c r="BQ73" s="1231"/>
      <c r="BR73" s="1231"/>
      <c r="BS73" s="1231"/>
      <c r="BT73" s="1231"/>
      <c r="BU73" s="1231"/>
      <c r="BV73" s="1231"/>
      <c r="BW73" s="1231"/>
      <c r="BX73" s="1231">
        <v>103.7</v>
      </c>
      <c r="BY73" s="1231"/>
      <c r="BZ73" s="1231"/>
      <c r="CA73" s="1231"/>
      <c r="CB73" s="1231"/>
      <c r="CC73" s="1231"/>
      <c r="CD73" s="1231"/>
      <c r="CE73" s="1231"/>
      <c r="CF73" s="1231">
        <v>74.3</v>
      </c>
      <c r="CG73" s="1231"/>
      <c r="CH73" s="1231"/>
      <c r="CI73" s="1231"/>
      <c r="CJ73" s="1231"/>
      <c r="CK73" s="1231"/>
      <c r="CL73" s="1231"/>
      <c r="CM73" s="1231"/>
      <c r="CN73" s="1231">
        <v>70.3</v>
      </c>
      <c r="CO73" s="1231"/>
      <c r="CP73" s="1231"/>
      <c r="CQ73" s="1231"/>
      <c r="CR73" s="1231"/>
      <c r="CS73" s="1231"/>
      <c r="CT73" s="1231"/>
      <c r="CU73" s="1231"/>
      <c r="CV73" s="1231">
        <v>59</v>
      </c>
      <c r="CW73" s="1231"/>
      <c r="CX73" s="1231"/>
      <c r="CY73" s="1231"/>
      <c r="CZ73" s="1231"/>
      <c r="DA73" s="1231"/>
      <c r="DB73" s="1231"/>
      <c r="DC73" s="1231"/>
    </row>
    <row r="74" spans="2:107" ht="13" x14ac:dyDescent="0.2">
      <c r="B74" s="259"/>
      <c r="G74" s="1227"/>
      <c r="H74" s="1227"/>
      <c r="I74" s="1227"/>
      <c r="J74" s="1227"/>
      <c r="K74" s="1247"/>
      <c r="L74" s="1247"/>
      <c r="M74" s="1247"/>
      <c r="N74" s="1247"/>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1"/>
      <c r="BQ74" s="1231"/>
      <c r="BR74" s="1231"/>
      <c r="BS74" s="1231"/>
      <c r="BT74" s="1231"/>
      <c r="BU74" s="1231"/>
      <c r="BV74" s="1231"/>
      <c r="BW74" s="1231"/>
      <c r="BX74" s="1231"/>
      <c r="BY74" s="1231"/>
      <c r="BZ74" s="1231"/>
      <c r="CA74" s="1231"/>
      <c r="CB74" s="1231"/>
      <c r="CC74" s="1231"/>
      <c r="CD74" s="1231"/>
      <c r="CE74" s="1231"/>
      <c r="CF74" s="1231"/>
      <c r="CG74" s="1231"/>
      <c r="CH74" s="1231"/>
      <c r="CI74" s="1231"/>
      <c r="CJ74" s="1231"/>
      <c r="CK74" s="1231"/>
      <c r="CL74" s="1231"/>
      <c r="CM74" s="1231"/>
      <c r="CN74" s="1231"/>
      <c r="CO74" s="1231"/>
      <c r="CP74" s="1231"/>
      <c r="CQ74" s="1231"/>
      <c r="CR74" s="1231"/>
      <c r="CS74" s="1231"/>
      <c r="CT74" s="1231"/>
      <c r="CU74" s="1231"/>
      <c r="CV74" s="1231"/>
      <c r="CW74" s="1231"/>
      <c r="CX74" s="1231"/>
      <c r="CY74" s="1231"/>
      <c r="CZ74" s="1231"/>
      <c r="DA74" s="1231"/>
      <c r="DB74" s="1231"/>
      <c r="DC74" s="1231"/>
    </row>
    <row r="75" spans="2:107" ht="13"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568</v>
      </c>
      <c r="BC75" s="1230"/>
      <c r="BD75" s="1230"/>
      <c r="BE75" s="1230"/>
      <c r="BF75" s="1230"/>
      <c r="BG75" s="1230"/>
      <c r="BH75" s="1230"/>
      <c r="BI75" s="1230"/>
      <c r="BJ75" s="1230"/>
      <c r="BK75" s="1230"/>
      <c r="BL75" s="1230"/>
      <c r="BM75" s="1230"/>
      <c r="BN75" s="1230"/>
      <c r="BO75" s="1230"/>
      <c r="BP75" s="1231">
        <v>13.1</v>
      </c>
      <c r="BQ75" s="1231"/>
      <c r="BR75" s="1231"/>
      <c r="BS75" s="1231"/>
      <c r="BT75" s="1231"/>
      <c r="BU75" s="1231"/>
      <c r="BV75" s="1231"/>
      <c r="BW75" s="1231"/>
      <c r="BX75" s="1231">
        <v>13</v>
      </c>
      <c r="BY75" s="1231"/>
      <c r="BZ75" s="1231"/>
      <c r="CA75" s="1231"/>
      <c r="CB75" s="1231"/>
      <c r="CC75" s="1231"/>
      <c r="CD75" s="1231"/>
      <c r="CE75" s="1231"/>
      <c r="CF75" s="1231">
        <v>12.7</v>
      </c>
      <c r="CG75" s="1231"/>
      <c r="CH75" s="1231"/>
      <c r="CI75" s="1231"/>
      <c r="CJ75" s="1231"/>
      <c r="CK75" s="1231"/>
      <c r="CL75" s="1231"/>
      <c r="CM75" s="1231"/>
      <c r="CN75" s="1231">
        <v>11.9</v>
      </c>
      <c r="CO75" s="1231"/>
      <c r="CP75" s="1231"/>
      <c r="CQ75" s="1231"/>
      <c r="CR75" s="1231"/>
      <c r="CS75" s="1231"/>
      <c r="CT75" s="1231"/>
      <c r="CU75" s="1231"/>
      <c r="CV75" s="1231">
        <v>12.4</v>
      </c>
      <c r="CW75" s="1231"/>
      <c r="CX75" s="1231"/>
      <c r="CY75" s="1231"/>
      <c r="CZ75" s="1231"/>
      <c r="DA75" s="1231"/>
      <c r="DB75" s="1231"/>
      <c r="DC75" s="1231"/>
    </row>
    <row r="76" spans="2:107" ht="13"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1"/>
      <c r="BQ76" s="1231"/>
      <c r="BR76" s="1231"/>
      <c r="BS76" s="1231"/>
      <c r="BT76" s="1231"/>
      <c r="BU76" s="1231"/>
      <c r="BV76" s="1231"/>
      <c r="BW76" s="1231"/>
      <c r="BX76" s="1231"/>
      <c r="BY76" s="1231"/>
      <c r="BZ76" s="1231"/>
      <c r="CA76" s="1231"/>
      <c r="CB76" s="1231"/>
      <c r="CC76" s="1231"/>
      <c r="CD76" s="1231"/>
      <c r="CE76" s="1231"/>
      <c r="CF76" s="1231"/>
      <c r="CG76" s="1231"/>
      <c r="CH76" s="1231"/>
      <c r="CI76" s="1231"/>
      <c r="CJ76" s="1231"/>
      <c r="CK76" s="1231"/>
      <c r="CL76" s="1231"/>
      <c r="CM76" s="1231"/>
      <c r="CN76" s="1231"/>
      <c r="CO76" s="1231"/>
      <c r="CP76" s="1231"/>
      <c r="CQ76" s="1231"/>
      <c r="CR76" s="1231"/>
      <c r="CS76" s="1231"/>
      <c r="CT76" s="1231"/>
      <c r="CU76" s="1231"/>
      <c r="CV76" s="1231"/>
      <c r="CW76" s="1231"/>
      <c r="CX76" s="1231"/>
      <c r="CY76" s="1231"/>
      <c r="CZ76" s="1231"/>
      <c r="DA76" s="1231"/>
      <c r="DB76" s="1231"/>
      <c r="DC76" s="1231"/>
    </row>
    <row r="77" spans="2:107" ht="13" x14ac:dyDescent="0.2">
      <c r="B77" s="259"/>
      <c r="G77" s="1220"/>
      <c r="H77" s="1220"/>
      <c r="I77" s="1220"/>
      <c r="J77" s="1220"/>
      <c r="K77" s="1247"/>
      <c r="L77" s="1247"/>
      <c r="M77" s="1247"/>
      <c r="N77" s="1247"/>
      <c r="AN77" s="1226" t="s">
        <v>565</v>
      </c>
      <c r="AO77" s="1226"/>
      <c r="AP77" s="1226"/>
      <c r="AQ77" s="1226"/>
      <c r="AR77" s="1226"/>
      <c r="AS77" s="1226"/>
      <c r="AT77" s="1226"/>
      <c r="AU77" s="1226"/>
      <c r="AV77" s="1226"/>
      <c r="AW77" s="1226"/>
      <c r="AX77" s="1226"/>
      <c r="AY77" s="1226"/>
      <c r="AZ77" s="1226"/>
      <c r="BA77" s="1226"/>
      <c r="BB77" s="1230" t="s">
        <v>563</v>
      </c>
      <c r="BC77" s="1230"/>
      <c r="BD77" s="1230"/>
      <c r="BE77" s="1230"/>
      <c r="BF77" s="1230"/>
      <c r="BG77" s="1230"/>
      <c r="BH77" s="1230"/>
      <c r="BI77" s="1230"/>
      <c r="BJ77" s="1230"/>
      <c r="BK77" s="1230"/>
      <c r="BL77" s="1230"/>
      <c r="BM77" s="1230"/>
      <c r="BN77" s="1230"/>
      <c r="BO77" s="1230"/>
      <c r="BP77" s="1231">
        <v>0</v>
      </c>
      <c r="BQ77" s="1231"/>
      <c r="BR77" s="1231"/>
      <c r="BS77" s="1231"/>
      <c r="BT77" s="1231"/>
      <c r="BU77" s="1231"/>
      <c r="BV77" s="1231"/>
      <c r="BW77" s="1231"/>
      <c r="BX77" s="1231">
        <v>0</v>
      </c>
      <c r="BY77" s="1231"/>
      <c r="BZ77" s="1231"/>
      <c r="CA77" s="1231"/>
      <c r="CB77" s="1231"/>
      <c r="CC77" s="1231"/>
      <c r="CD77" s="1231"/>
      <c r="CE77" s="1231"/>
      <c r="CF77" s="1231">
        <v>0</v>
      </c>
      <c r="CG77" s="1231"/>
      <c r="CH77" s="1231"/>
      <c r="CI77" s="1231"/>
      <c r="CJ77" s="1231"/>
      <c r="CK77" s="1231"/>
      <c r="CL77" s="1231"/>
      <c r="CM77" s="1231"/>
      <c r="CN77" s="1231">
        <v>0</v>
      </c>
      <c r="CO77" s="1231"/>
      <c r="CP77" s="1231"/>
      <c r="CQ77" s="1231"/>
      <c r="CR77" s="1231"/>
      <c r="CS77" s="1231"/>
      <c r="CT77" s="1231"/>
      <c r="CU77" s="1231"/>
      <c r="CV77" s="1231">
        <v>0</v>
      </c>
      <c r="CW77" s="1231"/>
      <c r="CX77" s="1231"/>
      <c r="CY77" s="1231"/>
      <c r="CZ77" s="1231"/>
      <c r="DA77" s="1231"/>
      <c r="DB77" s="1231"/>
      <c r="DC77" s="1231"/>
    </row>
    <row r="78" spans="2:107" ht="13" x14ac:dyDescent="0.2">
      <c r="B78" s="259"/>
      <c r="G78" s="1220"/>
      <c r="H78" s="1220"/>
      <c r="I78" s="1220"/>
      <c r="J78" s="1220"/>
      <c r="K78" s="1247"/>
      <c r="L78" s="1247"/>
      <c r="M78" s="1247"/>
      <c r="N78" s="1247"/>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1"/>
      <c r="BQ78" s="1231"/>
      <c r="BR78" s="1231"/>
      <c r="BS78" s="1231"/>
      <c r="BT78" s="1231"/>
      <c r="BU78" s="1231"/>
      <c r="BV78" s="1231"/>
      <c r="BW78" s="1231"/>
      <c r="BX78" s="1231"/>
      <c r="BY78" s="1231"/>
      <c r="BZ78" s="1231"/>
      <c r="CA78" s="1231"/>
      <c r="CB78" s="1231"/>
      <c r="CC78" s="1231"/>
      <c r="CD78" s="1231"/>
      <c r="CE78" s="1231"/>
      <c r="CF78" s="1231"/>
      <c r="CG78" s="1231"/>
      <c r="CH78" s="1231"/>
      <c r="CI78" s="1231"/>
      <c r="CJ78" s="1231"/>
      <c r="CK78" s="1231"/>
      <c r="CL78" s="1231"/>
      <c r="CM78" s="1231"/>
      <c r="CN78" s="1231"/>
      <c r="CO78" s="1231"/>
      <c r="CP78" s="1231"/>
      <c r="CQ78" s="1231"/>
      <c r="CR78" s="1231"/>
      <c r="CS78" s="1231"/>
      <c r="CT78" s="1231"/>
      <c r="CU78" s="1231"/>
      <c r="CV78" s="1231"/>
      <c r="CW78" s="1231"/>
      <c r="CX78" s="1231"/>
      <c r="CY78" s="1231"/>
      <c r="CZ78" s="1231"/>
      <c r="DA78" s="1231"/>
      <c r="DB78" s="1231"/>
      <c r="DC78" s="1231"/>
    </row>
    <row r="79" spans="2:107" ht="13" x14ac:dyDescent="0.2">
      <c r="B79" s="259"/>
      <c r="G79" s="1220"/>
      <c r="H79" s="1220"/>
      <c r="I79" s="1233"/>
      <c r="J79" s="1233"/>
      <c r="K79" s="1248"/>
      <c r="L79" s="1248"/>
      <c r="M79" s="1248"/>
      <c r="N79" s="1248"/>
      <c r="AN79" s="1226"/>
      <c r="AO79" s="1226"/>
      <c r="AP79" s="1226"/>
      <c r="AQ79" s="1226"/>
      <c r="AR79" s="1226"/>
      <c r="AS79" s="1226"/>
      <c r="AT79" s="1226"/>
      <c r="AU79" s="1226"/>
      <c r="AV79" s="1226"/>
      <c r="AW79" s="1226"/>
      <c r="AX79" s="1226"/>
      <c r="AY79" s="1226"/>
      <c r="AZ79" s="1226"/>
      <c r="BA79" s="1226"/>
      <c r="BB79" s="1230" t="s">
        <v>568</v>
      </c>
      <c r="BC79" s="1230"/>
      <c r="BD79" s="1230"/>
      <c r="BE79" s="1230"/>
      <c r="BF79" s="1230"/>
      <c r="BG79" s="1230"/>
      <c r="BH79" s="1230"/>
      <c r="BI79" s="1230"/>
      <c r="BJ79" s="1230"/>
      <c r="BK79" s="1230"/>
      <c r="BL79" s="1230"/>
      <c r="BM79" s="1230"/>
      <c r="BN79" s="1230"/>
      <c r="BO79" s="1230"/>
      <c r="BP79" s="1231">
        <v>7.4</v>
      </c>
      <c r="BQ79" s="1231"/>
      <c r="BR79" s="1231"/>
      <c r="BS79" s="1231"/>
      <c r="BT79" s="1231"/>
      <c r="BU79" s="1231"/>
      <c r="BV79" s="1231"/>
      <c r="BW79" s="1231"/>
      <c r="BX79" s="1231">
        <v>8</v>
      </c>
      <c r="BY79" s="1231"/>
      <c r="BZ79" s="1231"/>
      <c r="CA79" s="1231"/>
      <c r="CB79" s="1231"/>
      <c r="CC79" s="1231"/>
      <c r="CD79" s="1231"/>
      <c r="CE79" s="1231"/>
      <c r="CF79" s="1231">
        <v>6.6</v>
      </c>
      <c r="CG79" s="1231"/>
      <c r="CH79" s="1231"/>
      <c r="CI79" s="1231"/>
      <c r="CJ79" s="1231"/>
      <c r="CK79" s="1231"/>
      <c r="CL79" s="1231"/>
      <c r="CM79" s="1231"/>
      <c r="CN79" s="1231">
        <v>6.8</v>
      </c>
      <c r="CO79" s="1231"/>
      <c r="CP79" s="1231"/>
      <c r="CQ79" s="1231"/>
      <c r="CR79" s="1231"/>
      <c r="CS79" s="1231"/>
      <c r="CT79" s="1231"/>
      <c r="CU79" s="1231"/>
      <c r="CV79" s="1231">
        <v>7.3</v>
      </c>
      <c r="CW79" s="1231"/>
      <c r="CX79" s="1231"/>
      <c r="CY79" s="1231"/>
      <c r="CZ79" s="1231"/>
      <c r="DA79" s="1231"/>
      <c r="DB79" s="1231"/>
      <c r="DC79" s="1231"/>
    </row>
    <row r="80" spans="2:107" ht="13" x14ac:dyDescent="0.2">
      <c r="B80" s="259"/>
      <c r="G80" s="1220"/>
      <c r="H80" s="1220"/>
      <c r="I80" s="1233"/>
      <c r="J80" s="1233"/>
      <c r="K80" s="1248"/>
      <c r="L80" s="1248"/>
      <c r="M80" s="1248"/>
      <c r="N80" s="1248"/>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1"/>
      <c r="BQ80" s="1231"/>
      <c r="BR80" s="1231"/>
      <c r="BS80" s="1231"/>
      <c r="BT80" s="1231"/>
      <c r="BU80" s="1231"/>
      <c r="BV80" s="1231"/>
      <c r="BW80" s="1231"/>
      <c r="BX80" s="1231"/>
      <c r="BY80" s="1231"/>
      <c r="BZ80" s="1231"/>
      <c r="CA80" s="1231"/>
      <c r="CB80" s="1231"/>
      <c r="CC80" s="1231"/>
      <c r="CD80" s="1231"/>
      <c r="CE80" s="1231"/>
      <c r="CF80" s="1231"/>
      <c r="CG80" s="1231"/>
      <c r="CH80" s="1231"/>
      <c r="CI80" s="1231"/>
      <c r="CJ80" s="1231"/>
      <c r="CK80" s="1231"/>
      <c r="CL80" s="1231"/>
      <c r="CM80" s="1231"/>
      <c r="CN80" s="1231"/>
      <c r="CO80" s="1231"/>
      <c r="CP80" s="1231"/>
      <c r="CQ80" s="1231"/>
      <c r="CR80" s="1231"/>
      <c r="CS80" s="1231"/>
      <c r="CT80" s="1231"/>
      <c r="CU80" s="1231"/>
      <c r="CV80" s="1231"/>
      <c r="CW80" s="1231"/>
      <c r="CX80" s="1231"/>
      <c r="CY80" s="1231"/>
      <c r="CZ80" s="1231"/>
      <c r="DA80" s="1231"/>
      <c r="DB80" s="1231"/>
      <c r="DC80" s="1231"/>
    </row>
    <row r="81" spans="2:109" ht="13" x14ac:dyDescent="0.2">
      <c r="B81" s="259"/>
    </row>
    <row r="82" spans="2:109" ht="16.5" x14ac:dyDescent="0.2">
      <c r="B82" s="259"/>
      <c r="K82" s="1249"/>
      <c r="L82" s="1249"/>
      <c r="M82" s="1249"/>
      <c r="N82" s="1249"/>
      <c r="AQ82" s="1249"/>
      <c r="AR82" s="1249"/>
      <c r="AS82" s="1249"/>
      <c r="AT82" s="1249"/>
      <c r="BC82" s="1249"/>
      <c r="BD82" s="1249"/>
      <c r="BE82" s="1249"/>
      <c r="BF82" s="1249"/>
      <c r="BO82" s="1249"/>
      <c r="BP82" s="1249"/>
      <c r="BQ82" s="1249"/>
      <c r="BR82" s="1249"/>
      <c r="CA82" s="1249"/>
      <c r="CB82" s="1249"/>
      <c r="CC82" s="1249"/>
      <c r="CD82" s="1249"/>
      <c r="CM82" s="1249"/>
      <c r="CN82" s="1249"/>
      <c r="CO82" s="1249"/>
      <c r="CP82" s="1249"/>
      <c r="CY82" s="1249"/>
      <c r="CZ82" s="1249"/>
      <c r="DA82" s="1249"/>
      <c r="DB82" s="1249"/>
      <c r="DC82" s="1249"/>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zRdQFYsnURTXnY+ylJU1puA33qvAzkzibfHKEVbmotIL7WMu0SdM5LT2T6HXOJdQ2zxFQLLEShpFXsXihMZ/aQ==" saltValue="rmE98W/CrSzpYazRzfvRz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906D0-312B-4D01-B97F-C931A578B005}">
  <sheetPr>
    <pageSetUpPr fitToPage="1"/>
  </sheetPr>
  <dimension ref="A1:DR125"/>
  <sheetViews>
    <sheetView showGridLines="0" zoomScale="70" zoomScaleNormal="70" zoomScaleSheetLayoutView="70" workbookViewId="0">
      <selection activeCell="AN48" sqref="AN48"/>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YiIyPVe/Q3ngR8OBNtfXmj67v3ohPPaMENG8hFr+TChHfe4dipGl3gqPIWe62M/NpDTr+hKsyM4lwAlRc/Z/8g==" saltValue="+OmTLYWjyqwPYJxdzlfX0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82279-0443-4C72-A83B-698D4C6237C0}">
  <sheetPr>
    <pageSetUpPr fitToPage="1"/>
  </sheetPr>
  <dimension ref="A1:DR125"/>
  <sheetViews>
    <sheetView showGridLines="0" zoomScaleNormal="100" zoomScaleSheetLayoutView="55" workbookViewId="0">
      <selection activeCell="AN48" sqref="AN48"/>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C2gAg1Qf4wa6XdZvr4PfN/i/Vq7z5hOSD1hYz/ty5fYbiUMZvr7ba5dcNPSDhreSuzNHk+Ee29RGoymN7V+VFQ==" saltValue="Gq9++3Z5jO00NlI4RhVqH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484665</v>
      </c>
      <c r="E3" s="154"/>
      <c r="F3" s="155">
        <v>316937</v>
      </c>
      <c r="G3" s="156"/>
      <c r="H3" s="157"/>
    </row>
    <row r="4" spans="1:8" x14ac:dyDescent="0.2">
      <c r="A4" s="158"/>
      <c r="B4" s="159"/>
      <c r="C4" s="160"/>
      <c r="D4" s="161">
        <v>276720</v>
      </c>
      <c r="E4" s="162"/>
      <c r="F4" s="163">
        <v>199150</v>
      </c>
      <c r="G4" s="164"/>
      <c r="H4" s="165"/>
    </row>
    <row r="5" spans="1:8" x14ac:dyDescent="0.2">
      <c r="A5" s="146" t="s">
        <v>519</v>
      </c>
      <c r="B5" s="151"/>
      <c r="C5" s="152"/>
      <c r="D5" s="153">
        <v>735551</v>
      </c>
      <c r="E5" s="154"/>
      <c r="F5" s="155">
        <v>332350</v>
      </c>
      <c r="G5" s="156"/>
      <c r="H5" s="157"/>
    </row>
    <row r="6" spans="1:8" x14ac:dyDescent="0.2">
      <c r="A6" s="158"/>
      <c r="B6" s="159"/>
      <c r="C6" s="160"/>
      <c r="D6" s="161">
        <v>619335</v>
      </c>
      <c r="E6" s="162"/>
      <c r="F6" s="163">
        <v>200453</v>
      </c>
      <c r="G6" s="164"/>
      <c r="H6" s="165"/>
    </row>
    <row r="7" spans="1:8" x14ac:dyDescent="0.2">
      <c r="A7" s="146" t="s">
        <v>520</v>
      </c>
      <c r="B7" s="151"/>
      <c r="C7" s="152"/>
      <c r="D7" s="153">
        <v>434987</v>
      </c>
      <c r="E7" s="154"/>
      <c r="F7" s="155">
        <v>362690</v>
      </c>
      <c r="G7" s="156"/>
      <c r="H7" s="157"/>
    </row>
    <row r="8" spans="1:8" x14ac:dyDescent="0.2">
      <c r="A8" s="158"/>
      <c r="B8" s="159"/>
      <c r="C8" s="160"/>
      <c r="D8" s="161">
        <v>211547</v>
      </c>
      <c r="E8" s="162"/>
      <c r="F8" s="163">
        <v>172580</v>
      </c>
      <c r="G8" s="164"/>
      <c r="H8" s="165"/>
    </row>
    <row r="9" spans="1:8" x14ac:dyDescent="0.2">
      <c r="A9" s="146" t="s">
        <v>521</v>
      </c>
      <c r="B9" s="151"/>
      <c r="C9" s="152"/>
      <c r="D9" s="153">
        <v>239562</v>
      </c>
      <c r="E9" s="154"/>
      <c r="F9" s="155">
        <v>296093</v>
      </c>
      <c r="G9" s="156"/>
      <c r="H9" s="157"/>
    </row>
    <row r="10" spans="1:8" x14ac:dyDescent="0.2">
      <c r="A10" s="158"/>
      <c r="B10" s="159"/>
      <c r="C10" s="160"/>
      <c r="D10" s="161">
        <v>85511</v>
      </c>
      <c r="E10" s="162"/>
      <c r="F10" s="163">
        <v>140545</v>
      </c>
      <c r="G10" s="164"/>
      <c r="H10" s="165"/>
    </row>
    <row r="11" spans="1:8" x14ac:dyDescent="0.2">
      <c r="A11" s="146" t="s">
        <v>522</v>
      </c>
      <c r="B11" s="151"/>
      <c r="C11" s="152"/>
      <c r="D11" s="153">
        <v>268891</v>
      </c>
      <c r="E11" s="154"/>
      <c r="F11" s="155">
        <v>308655</v>
      </c>
      <c r="G11" s="156"/>
      <c r="H11" s="157"/>
    </row>
    <row r="12" spans="1:8" x14ac:dyDescent="0.2">
      <c r="A12" s="158"/>
      <c r="B12" s="159"/>
      <c r="C12" s="166"/>
      <c r="D12" s="161">
        <v>145891</v>
      </c>
      <c r="E12" s="162"/>
      <c r="F12" s="163">
        <v>169887</v>
      </c>
      <c r="G12" s="164"/>
      <c r="H12" s="165"/>
    </row>
    <row r="13" spans="1:8" x14ac:dyDescent="0.2">
      <c r="A13" s="146"/>
      <c r="B13" s="151"/>
      <c r="C13" s="152"/>
      <c r="D13" s="153">
        <v>432731</v>
      </c>
      <c r="E13" s="154"/>
      <c r="F13" s="155">
        <v>323345</v>
      </c>
      <c r="G13" s="167"/>
      <c r="H13" s="157"/>
    </row>
    <row r="14" spans="1:8" x14ac:dyDescent="0.2">
      <c r="A14" s="158"/>
      <c r="B14" s="159"/>
      <c r="C14" s="160"/>
      <c r="D14" s="161">
        <v>267801</v>
      </c>
      <c r="E14" s="162"/>
      <c r="F14" s="163">
        <v>176523</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1.02</v>
      </c>
      <c r="C19" s="168">
        <f>ROUND(VALUE(SUBSTITUTE(実質収支比率等に係る経年分析!G$48,"▲","-")),2)</f>
        <v>6.38</v>
      </c>
      <c r="D19" s="168">
        <f>ROUND(VALUE(SUBSTITUTE(実質収支比率等に係る経年分析!H$48,"▲","-")),2)</f>
        <v>4.42</v>
      </c>
      <c r="E19" s="168">
        <f>ROUND(VALUE(SUBSTITUTE(実質収支比率等に係る経年分析!I$48,"▲","-")),2)</f>
        <v>7.72</v>
      </c>
      <c r="F19" s="168">
        <f>ROUND(VALUE(SUBSTITUTE(実質収支比率等に係る経年分析!J$48,"▲","-")),2)</f>
        <v>6.69</v>
      </c>
    </row>
    <row r="20" spans="1:11" x14ac:dyDescent="0.2">
      <c r="A20" s="168" t="s">
        <v>53</v>
      </c>
      <c r="B20" s="168">
        <f>ROUND(VALUE(SUBSTITUTE(実質収支比率等に係る経年分析!F$47,"▲","-")),2)</f>
        <v>33.97</v>
      </c>
      <c r="C20" s="168">
        <f>ROUND(VALUE(SUBSTITUTE(実質収支比率等に係る経年分析!G$47,"▲","-")),2)</f>
        <v>33.43</v>
      </c>
      <c r="D20" s="168">
        <f>ROUND(VALUE(SUBSTITUTE(実質収支比率等に係る経年分析!H$47,"▲","-")),2)</f>
        <v>29.52</v>
      </c>
      <c r="E20" s="168">
        <f>ROUND(VALUE(SUBSTITUTE(実質収支比率等に係る経年分析!I$47,"▲","-")),2)</f>
        <v>31.23</v>
      </c>
      <c r="F20" s="168">
        <f>ROUND(VALUE(SUBSTITUTE(実質収支比率等に係る経年分析!J$47,"▲","-")),2)</f>
        <v>32.54</v>
      </c>
    </row>
    <row r="21" spans="1:11" x14ac:dyDescent="0.2">
      <c r="A21" s="168" t="s">
        <v>54</v>
      </c>
      <c r="B21" s="168">
        <f>IF(ISNUMBER(VALUE(SUBSTITUTE(実質収支比率等に係る経年分析!F$49,"▲","-"))),ROUND(VALUE(SUBSTITUTE(実質収支比率等に係る経年分析!F$49,"▲","-")),2),NA())</f>
        <v>19.600000000000001</v>
      </c>
      <c r="C21" s="168">
        <f>IF(ISNUMBER(VALUE(SUBSTITUTE(実質収支比率等に係る経年分析!G$49,"▲","-"))),ROUND(VALUE(SUBSTITUTE(実質収支比率等に係る経年分析!G$49,"▲","-")),2),NA())</f>
        <v>9.31</v>
      </c>
      <c r="D21" s="168">
        <f>IF(ISNUMBER(VALUE(SUBSTITUTE(実質収支比率等に係る経年分析!H$49,"▲","-"))),ROUND(VALUE(SUBSTITUTE(実質収支比率等に係る経年分析!H$49,"▲","-")),2),NA())</f>
        <v>1.37</v>
      </c>
      <c r="E21" s="168">
        <f>IF(ISNUMBER(VALUE(SUBSTITUTE(実質収支比率等に係る経年分析!I$49,"▲","-"))),ROUND(VALUE(SUBSTITUTE(実質収支比率等に係る経年分析!I$49,"▲","-")),2),NA())</f>
        <v>6.47</v>
      </c>
      <c r="F21" s="168">
        <f>IF(ISNUMBER(VALUE(SUBSTITUTE(実質収支比率等に係る経年分析!J$49,"▲","-"))),ROUND(VALUE(SUBSTITUTE(実質収支比率等に係る経年分析!J$49,"▲","-")),2),NA())</f>
        <v>12.72</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特別会計後期高齢者医療保険事業</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特別会計へき地三度出張診療所</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
      <c r="A32" s="169" t="str">
        <f>IF(連結実質赤字比率に係る赤字・黒字の構成分析!C$38="",NA(),連結実質赤字比率に係る赤字・黒字の構成分析!C$38)</f>
        <v>特別会計浦郷診療所</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v>
      </c>
    </row>
    <row r="33" spans="1:16" x14ac:dyDescent="0.2">
      <c r="A33" s="169" t="str">
        <f>IF(連結実質赤字比率に係る赤字・黒字の構成分析!C$37="",NA(),連結実質赤字比率に係る赤字・黒字の構成分析!C$37)</f>
        <v>特別会計簡易水道事業</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0.03</v>
      </c>
    </row>
    <row r="34" spans="1:16" x14ac:dyDescent="0.2">
      <c r="A34" s="169" t="str">
        <f>IF(連結実質赤字比率に係る赤字・黒字の構成分析!C$36="",NA(),連結実質赤字比率に係る赤字・黒字の構成分析!C$36)</f>
        <v>特別会計国民健康保険事業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0.24</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v>
      </c>
    </row>
    <row r="35" spans="1:16" x14ac:dyDescent="0.2">
      <c r="A35" s="169" t="str">
        <f>IF(連結実質赤字比率に係る赤字・黒字の構成分析!C$35="",NA(),連結実質赤字比率に係る赤字・黒字の構成分析!C$35)</f>
        <v>特別会計下水道事業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0.01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0.32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6.38</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4.41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7.71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6.68</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956</v>
      </c>
      <c r="E42" s="170"/>
      <c r="F42" s="170"/>
      <c r="G42" s="170">
        <f>'実質公債費比率（分子）の構造'!L$52</f>
        <v>998</v>
      </c>
      <c r="H42" s="170"/>
      <c r="I42" s="170"/>
      <c r="J42" s="170">
        <f>'実質公債費比率（分子）の構造'!M$52</f>
        <v>1250</v>
      </c>
      <c r="K42" s="170"/>
      <c r="L42" s="170"/>
      <c r="M42" s="170">
        <f>'実質公債費比率（分子）の構造'!N$52</f>
        <v>1285</v>
      </c>
      <c r="N42" s="170"/>
      <c r="O42" s="170"/>
      <c r="P42" s="170">
        <f>'実質公債費比率（分子）の構造'!O$52</f>
        <v>1221</v>
      </c>
    </row>
    <row r="43" spans="1:16" x14ac:dyDescent="0.2">
      <c r="A43" s="170" t="s">
        <v>16</v>
      </c>
      <c r="B43" s="170">
        <f>'実質公債費比率（分子）の構造'!K$51</f>
        <v>0</v>
      </c>
      <c r="C43" s="170"/>
      <c r="D43" s="170"/>
      <c r="E43" s="170">
        <f>'実質公債費比率（分子）の構造'!L$51</f>
        <v>0</v>
      </c>
      <c r="F43" s="170"/>
      <c r="G43" s="170"/>
      <c r="H43" s="170">
        <f>'実質公債費比率（分子）の構造'!M$51</f>
        <v>0</v>
      </c>
      <c r="I43" s="170"/>
      <c r="J43" s="170"/>
      <c r="K43" s="170">
        <f>'実質公債費比率（分子）の構造'!N$51</f>
        <v>0</v>
      </c>
      <c r="L43" s="170"/>
      <c r="M43" s="170"/>
      <c r="N43" s="170">
        <f>'実質公債費比率（分子）の構造'!O$51</f>
        <v>0</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28</v>
      </c>
      <c r="C45" s="170"/>
      <c r="D45" s="170"/>
      <c r="E45" s="170">
        <f>'実質公債費比率（分子）の構造'!L$49</f>
        <v>25</v>
      </c>
      <c r="F45" s="170"/>
      <c r="G45" s="170"/>
      <c r="H45" s="170">
        <f>'実質公債費比率（分子）の構造'!M$49</f>
        <v>30</v>
      </c>
      <c r="I45" s="170"/>
      <c r="J45" s="170"/>
      <c r="K45" s="170">
        <f>'実質公債費比率（分子）の構造'!N$49</f>
        <v>32</v>
      </c>
      <c r="L45" s="170"/>
      <c r="M45" s="170"/>
      <c r="N45" s="170">
        <f>'実質公債費比率（分子）の構造'!O$49</f>
        <v>35</v>
      </c>
      <c r="O45" s="170"/>
      <c r="P45" s="170"/>
    </row>
    <row r="46" spans="1:16" x14ac:dyDescent="0.2">
      <c r="A46" s="170" t="s">
        <v>64</v>
      </c>
      <c r="B46" s="170">
        <f>'実質公債費比率（分子）の構造'!K$48</f>
        <v>151</v>
      </c>
      <c r="C46" s="170"/>
      <c r="D46" s="170"/>
      <c r="E46" s="170">
        <f>'実質公債費比率（分子）の構造'!L$48</f>
        <v>144</v>
      </c>
      <c r="F46" s="170"/>
      <c r="G46" s="170"/>
      <c r="H46" s="170">
        <f>'実質公債費比率（分子）の構造'!M$48</f>
        <v>135</v>
      </c>
      <c r="I46" s="170"/>
      <c r="J46" s="170"/>
      <c r="K46" s="170">
        <f>'実質公債費比率（分子）の構造'!N$48</f>
        <v>129</v>
      </c>
      <c r="L46" s="170"/>
      <c r="M46" s="170"/>
      <c r="N46" s="170">
        <f>'実質公債費比率（分子）の構造'!O$48</f>
        <v>132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1068</v>
      </c>
      <c r="C49" s="170"/>
      <c r="D49" s="170"/>
      <c r="E49" s="170">
        <f>'実質公債費比率（分子）の構造'!L$45</f>
        <v>1051</v>
      </c>
      <c r="F49" s="170"/>
      <c r="G49" s="170"/>
      <c r="H49" s="170">
        <f>'実質公債費比率（分子）の構造'!M$45</f>
        <v>1336</v>
      </c>
      <c r="I49" s="170"/>
      <c r="J49" s="170"/>
      <c r="K49" s="170">
        <f>'実質公債費比率（分子）の構造'!N$45</f>
        <v>1397</v>
      </c>
      <c r="L49" s="170"/>
      <c r="M49" s="170"/>
      <c r="N49" s="170">
        <f>'実質公債費比率（分子）の構造'!O$45</f>
        <v>1318</v>
      </c>
      <c r="O49" s="170"/>
      <c r="P49" s="170"/>
    </row>
    <row r="50" spans="1:16" x14ac:dyDescent="0.2">
      <c r="A50" s="170" t="s">
        <v>67</v>
      </c>
      <c r="B50" s="170" t="e">
        <f>NA()</f>
        <v>#N/A</v>
      </c>
      <c r="C50" s="170">
        <f>IF(ISNUMBER('実質公債費比率（分子）の構造'!K$53),'実質公債費比率（分子）の構造'!K$53,NA())</f>
        <v>291</v>
      </c>
      <c r="D50" s="170" t="e">
        <f>NA()</f>
        <v>#N/A</v>
      </c>
      <c r="E50" s="170" t="e">
        <f>NA()</f>
        <v>#N/A</v>
      </c>
      <c r="F50" s="170">
        <f>IF(ISNUMBER('実質公債費比率（分子）の構造'!L$53),'実質公債費比率（分子）の構造'!L$53,NA())</f>
        <v>222</v>
      </c>
      <c r="G50" s="170" t="e">
        <f>NA()</f>
        <v>#N/A</v>
      </c>
      <c r="H50" s="170" t="e">
        <f>NA()</f>
        <v>#N/A</v>
      </c>
      <c r="I50" s="170">
        <f>IF(ISNUMBER('実質公債費比率（分子）の構造'!M$53),'実質公債費比率（分子）の構造'!M$53,NA())</f>
        <v>251</v>
      </c>
      <c r="J50" s="170" t="e">
        <f>NA()</f>
        <v>#N/A</v>
      </c>
      <c r="K50" s="170" t="e">
        <f>NA()</f>
        <v>#N/A</v>
      </c>
      <c r="L50" s="170">
        <f>IF(ISNUMBER('実質公債費比率（分子）の構造'!N$53),'実質公債費比率（分子）の構造'!N$53,NA())</f>
        <v>273</v>
      </c>
      <c r="M50" s="170" t="e">
        <f>NA()</f>
        <v>#N/A</v>
      </c>
      <c r="N50" s="170" t="e">
        <f>NA()</f>
        <v>#N/A</v>
      </c>
      <c r="O50" s="170">
        <f>IF(ISNUMBER('実質公債費比率（分子）の構造'!O$53),'実質公債費比率（分子）の構造'!O$53,NA())</f>
        <v>264</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9870</v>
      </c>
      <c r="E56" s="169"/>
      <c r="F56" s="169"/>
      <c r="G56" s="169">
        <f>'将来負担比率（分子）の構造'!J$52</f>
        <v>10149</v>
      </c>
      <c r="H56" s="169"/>
      <c r="I56" s="169"/>
      <c r="J56" s="169">
        <f>'将来負担比率（分子）の構造'!K$52</f>
        <v>9730</v>
      </c>
      <c r="K56" s="169"/>
      <c r="L56" s="169"/>
      <c r="M56" s="169">
        <f>'将来負担比率（分子）の構造'!L$52</f>
        <v>9011</v>
      </c>
      <c r="N56" s="169"/>
      <c r="O56" s="169"/>
      <c r="P56" s="169">
        <f>'将来負担比率（分子）の構造'!M$52</f>
        <v>8425</v>
      </c>
    </row>
    <row r="57" spans="1:16" x14ac:dyDescent="0.2">
      <c r="A57" s="169" t="s">
        <v>42</v>
      </c>
      <c r="B57" s="169"/>
      <c r="C57" s="169"/>
      <c r="D57" s="169">
        <f>'将来負担比率（分子）の構造'!I$51</f>
        <v>393</v>
      </c>
      <c r="E57" s="169"/>
      <c r="F57" s="169"/>
      <c r="G57" s="169">
        <f>'将来負担比率（分子）の構造'!J$51</f>
        <v>378</v>
      </c>
      <c r="H57" s="169"/>
      <c r="I57" s="169"/>
      <c r="J57" s="169">
        <f>'将来負担比率（分子）の構造'!K$51</f>
        <v>332</v>
      </c>
      <c r="K57" s="169"/>
      <c r="L57" s="169"/>
      <c r="M57" s="169">
        <f>'将来負担比率（分子）の構造'!L$51</f>
        <v>293</v>
      </c>
      <c r="N57" s="169"/>
      <c r="O57" s="169"/>
      <c r="P57" s="169">
        <f>'将来負担比率（分子）の構造'!M$51</f>
        <v>286</v>
      </c>
    </row>
    <row r="58" spans="1:16" x14ac:dyDescent="0.2">
      <c r="A58" s="169" t="s">
        <v>41</v>
      </c>
      <c r="B58" s="169"/>
      <c r="C58" s="169"/>
      <c r="D58" s="169">
        <f>'将来負担比率（分子）の構造'!I$50</f>
        <v>1941</v>
      </c>
      <c r="E58" s="169"/>
      <c r="F58" s="169"/>
      <c r="G58" s="169">
        <f>'将来負担比率（分子）の構造'!J$50</f>
        <v>1847</v>
      </c>
      <c r="H58" s="169"/>
      <c r="I58" s="169"/>
      <c r="J58" s="169">
        <f>'将来負担比率（分子）の構造'!K$50</f>
        <v>2136</v>
      </c>
      <c r="K58" s="169"/>
      <c r="L58" s="169"/>
      <c r="M58" s="169">
        <f>'将来負担比率（分子）の構造'!L$50</f>
        <v>2221</v>
      </c>
      <c r="N58" s="169"/>
      <c r="O58" s="169"/>
      <c r="P58" s="169">
        <f>'将来負担比率（分子）の構造'!M$50</f>
        <v>1894</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658</v>
      </c>
      <c r="C62" s="169"/>
      <c r="D62" s="169"/>
      <c r="E62" s="169">
        <f>'将来負担比率（分子）の構造'!J$45</f>
        <v>644</v>
      </c>
      <c r="F62" s="169"/>
      <c r="G62" s="169"/>
      <c r="H62" s="169">
        <f>'将来負担比率（分子）の構造'!K$45</f>
        <v>628</v>
      </c>
      <c r="I62" s="169"/>
      <c r="J62" s="169"/>
      <c r="K62" s="169">
        <f>'将来負担比率（分子）の構造'!L$45</f>
        <v>634</v>
      </c>
      <c r="L62" s="169"/>
      <c r="M62" s="169"/>
      <c r="N62" s="169">
        <f>'将来負担比率（分子）の構造'!M$45</f>
        <v>571</v>
      </c>
      <c r="O62" s="169"/>
      <c r="P62" s="169"/>
    </row>
    <row r="63" spans="1:16" x14ac:dyDescent="0.2">
      <c r="A63" s="169" t="s">
        <v>34</v>
      </c>
      <c r="B63" s="169">
        <f>'将来負担比率（分子）の構造'!I$44</f>
        <v>204</v>
      </c>
      <c r="C63" s="169"/>
      <c r="D63" s="169"/>
      <c r="E63" s="169">
        <f>'将来負担比率（分子）の構造'!J$44</f>
        <v>206</v>
      </c>
      <c r="F63" s="169"/>
      <c r="G63" s="169"/>
      <c r="H63" s="169">
        <f>'将来負担比率（分子）の構造'!K$44</f>
        <v>208</v>
      </c>
      <c r="I63" s="169"/>
      <c r="J63" s="169"/>
      <c r="K63" s="169">
        <f>'将来負担比率（分子）の構造'!L$44</f>
        <v>204</v>
      </c>
      <c r="L63" s="169"/>
      <c r="M63" s="169"/>
      <c r="N63" s="169">
        <f>'将来負担比率（分子）の構造'!M$44</f>
        <v>187</v>
      </c>
      <c r="O63" s="169"/>
      <c r="P63" s="169"/>
    </row>
    <row r="64" spans="1:16" x14ac:dyDescent="0.2">
      <c r="A64" s="169" t="s">
        <v>33</v>
      </c>
      <c r="B64" s="169">
        <f>'将来負担比率（分子）の構造'!I$43</f>
        <v>1481</v>
      </c>
      <c r="C64" s="169"/>
      <c r="D64" s="169"/>
      <c r="E64" s="169">
        <f>'将来負担比率（分子）の構造'!J$43</f>
        <v>1491</v>
      </c>
      <c r="F64" s="169"/>
      <c r="G64" s="169"/>
      <c r="H64" s="169">
        <f>'将来負担比率（分子）の構造'!K$43</f>
        <v>1453</v>
      </c>
      <c r="I64" s="169"/>
      <c r="J64" s="169"/>
      <c r="K64" s="169">
        <f>'将来負担比率（分子）の構造'!L$43</f>
        <v>1470</v>
      </c>
      <c r="L64" s="169"/>
      <c r="M64" s="169"/>
      <c r="N64" s="169">
        <f>'将来負担比率（分子）の構造'!M$43</f>
        <v>1504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11442</v>
      </c>
      <c r="C66" s="169"/>
      <c r="D66" s="169"/>
      <c r="E66" s="169">
        <f>'将来負担比率（分子）の構造'!J$41</f>
        <v>12074</v>
      </c>
      <c r="F66" s="169"/>
      <c r="G66" s="169"/>
      <c r="H66" s="169">
        <f>'将来負担比率（分子）の構造'!K$41</f>
        <v>11526</v>
      </c>
      <c r="I66" s="169"/>
      <c r="J66" s="169"/>
      <c r="K66" s="169">
        <f>'将来負担比率（分子）の構造'!L$41</f>
        <v>10682</v>
      </c>
      <c r="L66" s="169"/>
      <c r="M66" s="169"/>
      <c r="N66" s="169">
        <f>'将来負担比率（分子）の構造'!M$41</f>
        <v>9577</v>
      </c>
      <c r="O66" s="169"/>
      <c r="P66" s="169"/>
    </row>
    <row r="67" spans="1:16" x14ac:dyDescent="0.2">
      <c r="A67" s="169" t="s">
        <v>71</v>
      </c>
      <c r="B67" s="169" t="e">
        <f>NA()</f>
        <v>#N/A</v>
      </c>
      <c r="C67" s="169">
        <f>IF(ISNUMBER('将来負担比率（分子）の構造'!I$53), IF('将来負担比率（分子）の構造'!I$53 &lt; 0, 0, '将来負担比率（分子）の構造'!I$53), NA())</f>
        <v>1581</v>
      </c>
      <c r="D67" s="169" t="e">
        <f>NA()</f>
        <v>#N/A</v>
      </c>
      <c r="E67" s="169" t="e">
        <f>NA()</f>
        <v>#N/A</v>
      </c>
      <c r="F67" s="169">
        <f>IF(ISNUMBER('将来負担比率（分子）の構造'!J$53), IF('将来負担比率（分子）の構造'!J$53 &lt; 0, 0, '将来負担比率（分子）の構造'!J$53), NA())</f>
        <v>2040</v>
      </c>
      <c r="G67" s="169" t="e">
        <f>NA()</f>
        <v>#N/A</v>
      </c>
      <c r="H67" s="169" t="e">
        <f>NA()</f>
        <v>#N/A</v>
      </c>
      <c r="I67" s="169">
        <f>IF(ISNUMBER('将来負担比率（分子）の構造'!K$53), IF('将来負担比率（分子）の構造'!K$53 &lt; 0, 0, '将来負担比率（分子）の構造'!K$53), NA())</f>
        <v>1617</v>
      </c>
      <c r="J67" s="169" t="e">
        <f>NA()</f>
        <v>#N/A</v>
      </c>
      <c r="K67" s="169" t="e">
        <f>NA()</f>
        <v>#N/A</v>
      </c>
      <c r="L67" s="169">
        <f>IF(ISNUMBER('将来負担比率（分子）の構造'!L$53), IF('将来負担比率（分子）の構造'!L$53 &lt; 0, 0, '将来負担比率（分子）の構造'!L$53), NA())</f>
        <v>1466</v>
      </c>
      <c r="M67" s="169" t="e">
        <f>NA()</f>
        <v>#N/A</v>
      </c>
      <c r="N67" s="169" t="e">
        <f>NA()</f>
        <v>#N/A</v>
      </c>
      <c r="O67" s="169">
        <f>IF(ISNUMBER('将来負担比率（分子）の構造'!M$53), IF('将来負担比率（分子）の構造'!M$53 &lt; 0, 0, '将来負担比率（分子）の構造'!M$53), NA())</f>
        <v>1234</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989</v>
      </c>
      <c r="C72" s="173">
        <f>基金残高に係る経年分析!G55</f>
        <v>1031</v>
      </c>
      <c r="D72" s="173">
        <f>基金残高に係る経年分析!H55</f>
        <v>1058</v>
      </c>
    </row>
    <row r="73" spans="1:16" x14ac:dyDescent="0.2">
      <c r="A73" s="172" t="s">
        <v>74</v>
      </c>
      <c r="B73" s="173">
        <f>基金残高に係る経年分析!F56</f>
        <v>949</v>
      </c>
      <c r="C73" s="173">
        <f>基金残高に係る経年分析!G56</f>
        <v>1008</v>
      </c>
      <c r="D73" s="173">
        <f>基金残高に係る経年分析!H56</f>
        <v>691</v>
      </c>
    </row>
    <row r="74" spans="1:16" x14ac:dyDescent="0.2">
      <c r="A74" s="172" t="s">
        <v>75</v>
      </c>
      <c r="B74" s="173">
        <f>基金残高に係る経年分析!F57</f>
        <v>165</v>
      </c>
      <c r="C74" s="173">
        <f>基金残高に係る経年分析!G57</f>
        <v>148</v>
      </c>
      <c r="D74" s="173">
        <f>基金残高に係る経年分析!H57</f>
        <v>104</v>
      </c>
    </row>
  </sheetData>
  <sheetProtection algorithmName="SHA-512" hashValue="HOrh9/DsD6vzPcVpN+ETsXoC9confadZx/GYDjKuC3iwhAFkC64uA4Spk5Eow2m26d7zNgdza2Lbb8CF/pGOIg==" saltValue="QKyW1WmRI4tUMtoXblCFj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286044</v>
      </c>
      <c r="S5" s="661"/>
      <c r="T5" s="661"/>
      <c r="U5" s="661"/>
      <c r="V5" s="661"/>
      <c r="W5" s="661"/>
      <c r="X5" s="661"/>
      <c r="Y5" s="689"/>
      <c r="Z5" s="702">
        <v>4.4000000000000004</v>
      </c>
      <c r="AA5" s="702"/>
      <c r="AB5" s="702"/>
      <c r="AC5" s="702"/>
      <c r="AD5" s="703">
        <v>286044</v>
      </c>
      <c r="AE5" s="703"/>
      <c r="AF5" s="703"/>
      <c r="AG5" s="703"/>
      <c r="AH5" s="703"/>
      <c r="AI5" s="703"/>
      <c r="AJ5" s="703"/>
      <c r="AK5" s="703"/>
      <c r="AL5" s="690">
        <v>8.8000000000000007</v>
      </c>
      <c r="AM5" s="672"/>
      <c r="AN5" s="672"/>
      <c r="AO5" s="691"/>
      <c r="AP5" s="663" t="s">
        <v>216</v>
      </c>
      <c r="AQ5" s="664"/>
      <c r="AR5" s="664"/>
      <c r="AS5" s="664"/>
      <c r="AT5" s="664"/>
      <c r="AU5" s="664"/>
      <c r="AV5" s="664"/>
      <c r="AW5" s="664"/>
      <c r="AX5" s="664"/>
      <c r="AY5" s="664"/>
      <c r="AZ5" s="664"/>
      <c r="BA5" s="664"/>
      <c r="BB5" s="664"/>
      <c r="BC5" s="664"/>
      <c r="BD5" s="664"/>
      <c r="BE5" s="664"/>
      <c r="BF5" s="665"/>
      <c r="BG5" s="608">
        <v>286044</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20940</v>
      </c>
      <c r="S6" s="609"/>
      <c r="T6" s="609"/>
      <c r="U6" s="609"/>
      <c r="V6" s="609"/>
      <c r="W6" s="609"/>
      <c r="X6" s="609"/>
      <c r="Y6" s="610"/>
      <c r="Z6" s="646">
        <v>0.3</v>
      </c>
      <c r="AA6" s="646"/>
      <c r="AB6" s="646"/>
      <c r="AC6" s="646"/>
      <c r="AD6" s="647">
        <v>20940</v>
      </c>
      <c r="AE6" s="647"/>
      <c r="AF6" s="647"/>
      <c r="AG6" s="647"/>
      <c r="AH6" s="647"/>
      <c r="AI6" s="647"/>
      <c r="AJ6" s="647"/>
      <c r="AK6" s="647"/>
      <c r="AL6" s="611">
        <v>0.6</v>
      </c>
      <c r="AM6" s="612"/>
      <c r="AN6" s="612"/>
      <c r="AO6" s="648"/>
      <c r="AP6" s="605" t="s">
        <v>221</v>
      </c>
      <c r="AQ6" s="606"/>
      <c r="AR6" s="606"/>
      <c r="AS6" s="606"/>
      <c r="AT6" s="606"/>
      <c r="AU6" s="606"/>
      <c r="AV6" s="606"/>
      <c r="AW6" s="606"/>
      <c r="AX6" s="606"/>
      <c r="AY6" s="606"/>
      <c r="AZ6" s="606"/>
      <c r="BA6" s="606"/>
      <c r="BB6" s="606"/>
      <c r="BC6" s="606"/>
      <c r="BD6" s="606"/>
      <c r="BE6" s="606"/>
      <c r="BF6" s="607"/>
      <c r="BG6" s="608">
        <v>286044</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50098</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50098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278</v>
      </c>
      <c r="S7" s="609"/>
      <c r="T7" s="609"/>
      <c r="U7" s="609"/>
      <c r="V7" s="609"/>
      <c r="W7" s="609"/>
      <c r="X7" s="609"/>
      <c r="Y7" s="610"/>
      <c r="Z7" s="646">
        <v>0</v>
      </c>
      <c r="AA7" s="646"/>
      <c r="AB7" s="646"/>
      <c r="AC7" s="646"/>
      <c r="AD7" s="647">
        <v>278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136760</v>
      </c>
      <c r="BH7" s="609"/>
      <c r="BI7" s="609"/>
      <c r="BJ7" s="609"/>
      <c r="BK7" s="609"/>
      <c r="BL7" s="609"/>
      <c r="BM7" s="609"/>
      <c r="BN7" s="610"/>
      <c r="BO7" s="646">
        <v>47.8</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1226966</v>
      </c>
      <c r="CS7" s="609"/>
      <c r="CT7" s="609"/>
      <c r="CU7" s="609"/>
      <c r="CV7" s="609"/>
      <c r="CW7" s="609"/>
      <c r="CX7" s="609"/>
      <c r="CY7" s="610"/>
      <c r="CZ7" s="646">
        <v>19.899999999999999</v>
      </c>
      <c r="DA7" s="646"/>
      <c r="DB7" s="646"/>
      <c r="DC7" s="646"/>
      <c r="DD7" s="614">
        <v>132497</v>
      </c>
      <c r="DE7" s="609"/>
      <c r="DF7" s="609"/>
      <c r="DG7" s="609"/>
      <c r="DH7" s="609"/>
      <c r="DI7" s="609"/>
      <c r="DJ7" s="609"/>
      <c r="DK7" s="609"/>
      <c r="DL7" s="609"/>
      <c r="DM7" s="609"/>
      <c r="DN7" s="609"/>
      <c r="DO7" s="609"/>
      <c r="DP7" s="610"/>
      <c r="DQ7" s="614">
        <v>861766</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1491</v>
      </c>
      <c r="S8" s="609"/>
      <c r="T8" s="609"/>
      <c r="U8" s="609"/>
      <c r="V8" s="609"/>
      <c r="W8" s="609"/>
      <c r="X8" s="609"/>
      <c r="Y8" s="610"/>
      <c r="Z8" s="646">
        <v>0</v>
      </c>
      <c r="AA8" s="646"/>
      <c r="AB8" s="646"/>
      <c r="AC8" s="646"/>
      <c r="AD8" s="647">
        <v>1491</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4862</v>
      </c>
      <c r="BH8" s="609"/>
      <c r="BI8" s="609"/>
      <c r="BJ8" s="609"/>
      <c r="BK8" s="609"/>
      <c r="BL8" s="609"/>
      <c r="BM8" s="609"/>
      <c r="BN8" s="610"/>
      <c r="BO8" s="646">
        <v>1.7</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881280</v>
      </c>
      <c r="CS8" s="609"/>
      <c r="CT8" s="609"/>
      <c r="CU8" s="609"/>
      <c r="CV8" s="609"/>
      <c r="CW8" s="609"/>
      <c r="CX8" s="609"/>
      <c r="CY8" s="610"/>
      <c r="CZ8" s="646">
        <v>14.3</v>
      </c>
      <c r="DA8" s="646"/>
      <c r="DB8" s="646"/>
      <c r="DC8" s="646"/>
      <c r="DD8" s="614">
        <v>48100</v>
      </c>
      <c r="DE8" s="609"/>
      <c r="DF8" s="609"/>
      <c r="DG8" s="609"/>
      <c r="DH8" s="609"/>
      <c r="DI8" s="609"/>
      <c r="DJ8" s="609"/>
      <c r="DK8" s="609"/>
      <c r="DL8" s="609"/>
      <c r="DM8" s="609"/>
      <c r="DN8" s="609"/>
      <c r="DO8" s="609"/>
      <c r="DP8" s="610"/>
      <c r="DQ8" s="614">
        <v>490145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1556</v>
      </c>
      <c r="S9" s="609"/>
      <c r="T9" s="609"/>
      <c r="U9" s="609"/>
      <c r="V9" s="609"/>
      <c r="W9" s="609"/>
      <c r="X9" s="609"/>
      <c r="Y9" s="610"/>
      <c r="Z9" s="646">
        <v>0</v>
      </c>
      <c r="AA9" s="646"/>
      <c r="AB9" s="646"/>
      <c r="AC9" s="646"/>
      <c r="AD9" s="647">
        <v>1556</v>
      </c>
      <c r="AE9" s="647"/>
      <c r="AF9" s="647"/>
      <c r="AG9" s="647"/>
      <c r="AH9" s="647"/>
      <c r="AI9" s="647"/>
      <c r="AJ9" s="647"/>
      <c r="AK9" s="647"/>
      <c r="AL9" s="611">
        <v>0</v>
      </c>
      <c r="AM9" s="612"/>
      <c r="AN9" s="612"/>
      <c r="AO9" s="648"/>
      <c r="AP9" s="605" t="s">
        <v>230</v>
      </c>
      <c r="AQ9" s="606"/>
      <c r="AR9" s="606"/>
      <c r="AS9" s="606"/>
      <c r="AT9" s="606"/>
      <c r="AU9" s="606"/>
      <c r="AV9" s="606"/>
      <c r="AW9" s="606"/>
      <c r="AX9" s="606"/>
      <c r="AY9" s="606"/>
      <c r="AZ9" s="606"/>
      <c r="BA9" s="606"/>
      <c r="BB9" s="606"/>
      <c r="BC9" s="606"/>
      <c r="BD9" s="606"/>
      <c r="BE9" s="606"/>
      <c r="BF9" s="607"/>
      <c r="BG9" s="608">
        <v>120946</v>
      </c>
      <c r="BH9" s="609"/>
      <c r="BI9" s="609"/>
      <c r="BJ9" s="609"/>
      <c r="BK9" s="609"/>
      <c r="BL9" s="609"/>
      <c r="BM9" s="609"/>
      <c r="BN9" s="610"/>
      <c r="BO9" s="646">
        <v>42.3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632635</v>
      </c>
      <c r="CS9" s="609"/>
      <c r="CT9" s="609"/>
      <c r="CU9" s="609"/>
      <c r="CV9" s="609"/>
      <c r="CW9" s="609"/>
      <c r="CX9" s="609"/>
      <c r="CY9" s="610"/>
      <c r="CZ9" s="646">
        <v>10.3</v>
      </c>
      <c r="DA9" s="646"/>
      <c r="DB9" s="646"/>
      <c r="DC9" s="646"/>
      <c r="DD9" s="614">
        <v>26909</v>
      </c>
      <c r="DE9" s="609"/>
      <c r="DF9" s="609"/>
      <c r="DG9" s="609"/>
      <c r="DH9" s="609"/>
      <c r="DI9" s="609"/>
      <c r="DJ9" s="609"/>
      <c r="DK9" s="609"/>
      <c r="DL9" s="609"/>
      <c r="DM9" s="609"/>
      <c r="DN9" s="609"/>
      <c r="DO9" s="609"/>
      <c r="DP9" s="610"/>
      <c r="DQ9" s="614">
        <v>493075</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6333</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67756</v>
      </c>
      <c r="S11" s="609"/>
      <c r="T11" s="609"/>
      <c r="U11" s="609"/>
      <c r="V11" s="609"/>
      <c r="W11" s="609"/>
      <c r="X11" s="609"/>
      <c r="Y11" s="610"/>
      <c r="Z11" s="611">
        <v>1</v>
      </c>
      <c r="AA11" s="612"/>
      <c r="AB11" s="612"/>
      <c r="AC11" s="613"/>
      <c r="AD11" s="614">
        <v>67756</v>
      </c>
      <c r="AE11" s="609"/>
      <c r="AF11" s="609"/>
      <c r="AG11" s="609"/>
      <c r="AH11" s="609"/>
      <c r="AI11" s="609"/>
      <c r="AJ11" s="609"/>
      <c r="AK11" s="610"/>
      <c r="AL11" s="611">
        <v>2.1</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4619</v>
      </c>
      <c r="BH11" s="609"/>
      <c r="BI11" s="609"/>
      <c r="BJ11" s="609"/>
      <c r="BK11" s="609"/>
      <c r="BL11" s="609"/>
      <c r="BM11" s="609"/>
      <c r="BN11" s="610"/>
      <c r="BO11" s="646">
        <v>1.6</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335870</v>
      </c>
      <c r="CS11" s="609"/>
      <c r="CT11" s="609"/>
      <c r="CU11" s="609"/>
      <c r="CV11" s="609"/>
      <c r="CW11" s="609"/>
      <c r="CX11" s="609"/>
      <c r="CY11" s="610"/>
      <c r="CZ11" s="646">
        <v>5.4</v>
      </c>
      <c r="DA11" s="646"/>
      <c r="DB11" s="646"/>
      <c r="DC11" s="646"/>
      <c r="DD11" s="614">
        <v>140065</v>
      </c>
      <c r="DE11" s="609"/>
      <c r="DF11" s="609"/>
      <c r="DG11" s="609"/>
      <c r="DH11" s="609"/>
      <c r="DI11" s="609"/>
      <c r="DJ11" s="609"/>
      <c r="DK11" s="609"/>
      <c r="DL11" s="609"/>
      <c r="DM11" s="609"/>
      <c r="DN11" s="609"/>
      <c r="DO11" s="609"/>
      <c r="DP11" s="610"/>
      <c r="DQ11" s="614">
        <v>145961</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114318</v>
      </c>
      <c r="BH12" s="609"/>
      <c r="BI12" s="609"/>
      <c r="BJ12" s="609"/>
      <c r="BK12" s="609"/>
      <c r="BL12" s="609"/>
      <c r="BM12" s="609"/>
      <c r="BN12" s="610"/>
      <c r="BO12" s="646">
        <v>40</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281121</v>
      </c>
      <c r="CS12" s="609"/>
      <c r="CT12" s="609"/>
      <c r="CU12" s="609"/>
      <c r="CV12" s="609"/>
      <c r="CW12" s="609"/>
      <c r="CX12" s="609"/>
      <c r="CY12" s="610"/>
      <c r="CZ12" s="646">
        <v>4.5999999999999996</v>
      </c>
      <c r="DA12" s="646"/>
      <c r="DB12" s="646"/>
      <c r="DC12" s="646"/>
      <c r="DD12" s="614">
        <v>107035</v>
      </c>
      <c r="DE12" s="609"/>
      <c r="DF12" s="609"/>
      <c r="DG12" s="609"/>
      <c r="DH12" s="609"/>
      <c r="DI12" s="609"/>
      <c r="DJ12" s="609"/>
      <c r="DK12" s="609"/>
      <c r="DL12" s="609"/>
      <c r="DM12" s="609"/>
      <c r="DN12" s="609"/>
      <c r="DO12" s="609"/>
      <c r="DP12" s="610"/>
      <c r="DQ12" s="614">
        <v>88742</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112263</v>
      </c>
      <c r="BH13" s="609"/>
      <c r="BI13" s="609"/>
      <c r="BJ13" s="609"/>
      <c r="BK13" s="609"/>
      <c r="BL13" s="609"/>
      <c r="BM13" s="609"/>
      <c r="BN13" s="610"/>
      <c r="BO13" s="646">
        <v>39.200000000000003</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363505</v>
      </c>
      <c r="CS13" s="609"/>
      <c r="CT13" s="609"/>
      <c r="CU13" s="609"/>
      <c r="CV13" s="609"/>
      <c r="CW13" s="609"/>
      <c r="CX13" s="609"/>
      <c r="CY13" s="610"/>
      <c r="CZ13" s="646">
        <v>5.9</v>
      </c>
      <c r="DA13" s="646"/>
      <c r="DB13" s="646"/>
      <c r="DC13" s="646"/>
      <c r="DD13" s="614">
        <v>217720</v>
      </c>
      <c r="DE13" s="609"/>
      <c r="DF13" s="609"/>
      <c r="DG13" s="609"/>
      <c r="DH13" s="609"/>
      <c r="DI13" s="609"/>
      <c r="DJ13" s="609"/>
      <c r="DK13" s="609"/>
      <c r="DL13" s="609"/>
      <c r="DM13" s="609"/>
      <c r="DN13" s="609"/>
      <c r="DO13" s="609"/>
      <c r="DP13" s="610"/>
      <c r="DQ13" s="614">
        <v>135777</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102</v>
      </c>
      <c r="S14" s="609"/>
      <c r="T14" s="609"/>
      <c r="U14" s="609"/>
      <c r="V14" s="609"/>
      <c r="W14" s="609"/>
      <c r="X14" s="609"/>
      <c r="Y14" s="610"/>
      <c r="Z14" s="646">
        <v>0</v>
      </c>
      <c r="AA14" s="646"/>
      <c r="AB14" s="646"/>
      <c r="AC14" s="646"/>
      <c r="AD14" s="647">
        <v>102</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13848</v>
      </c>
      <c r="BH14" s="609"/>
      <c r="BI14" s="609"/>
      <c r="BJ14" s="609"/>
      <c r="BK14" s="609"/>
      <c r="BL14" s="609"/>
      <c r="BM14" s="609"/>
      <c r="BN14" s="610"/>
      <c r="BO14" s="646">
        <v>4.8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142215</v>
      </c>
      <c r="CS14" s="609"/>
      <c r="CT14" s="609"/>
      <c r="CU14" s="609"/>
      <c r="CV14" s="609"/>
      <c r="CW14" s="609"/>
      <c r="CX14" s="609"/>
      <c r="CY14" s="610"/>
      <c r="CZ14" s="646">
        <v>2.2999999999999998</v>
      </c>
      <c r="DA14" s="646"/>
      <c r="DB14" s="646"/>
      <c r="DC14" s="646"/>
      <c r="DD14" s="614" t="s">
        <v>122</v>
      </c>
      <c r="DE14" s="609"/>
      <c r="DF14" s="609"/>
      <c r="DG14" s="609"/>
      <c r="DH14" s="609"/>
      <c r="DI14" s="609"/>
      <c r="DJ14" s="609"/>
      <c r="DK14" s="609"/>
      <c r="DL14" s="609"/>
      <c r="DM14" s="609"/>
      <c r="DN14" s="609"/>
      <c r="DO14" s="609"/>
      <c r="DP14" s="610"/>
      <c r="DQ14" s="614">
        <v>140456</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122</v>
      </c>
      <c r="S15" s="609"/>
      <c r="T15" s="609"/>
      <c r="U15" s="609"/>
      <c r="V15" s="609"/>
      <c r="W15" s="609"/>
      <c r="X15" s="609"/>
      <c r="Y15" s="610"/>
      <c r="Z15" s="646" t="s">
        <v>122</v>
      </c>
      <c r="AA15" s="646"/>
      <c r="AB15" s="646"/>
      <c r="AC15" s="646"/>
      <c r="AD15" s="647" t="s">
        <v>122</v>
      </c>
      <c r="AE15" s="647"/>
      <c r="AF15" s="647"/>
      <c r="AG15" s="647"/>
      <c r="AH15" s="647"/>
      <c r="AI15" s="647"/>
      <c r="AJ15" s="647"/>
      <c r="AK15" s="647"/>
      <c r="AL15" s="611" t="s">
        <v>122</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21118</v>
      </c>
      <c r="BH15" s="609"/>
      <c r="BI15" s="609"/>
      <c r="BJ15" s="609"/>
      <c r="BK15" s="609"/>
      <c r="BL15" s="609"/>
      <c r="BM15" s="609"/>
      <c r="BN15" s="610"/>
      <c r="BO15" s="646">
        <v>7.4</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264954</v>
      </c>
      <c r="CS15" s="609"/>
      <c r="CT15" s="609"/>
      <c r="CU15" s="609"/>
      <c r="CV15" s="609"/>
      <c r="CW15" s="609"/>
      <c r="CX15" s="609"/>
      <c r="CY15" s="610"/>
      <c r="CZ15" s="646">
        <v>4.3</v>
      </c>
      <c r="DA15" s="646"/>
      <c r="DB15" s="646"/>
      <c r="DC15" s="646"/>
      <c r="DD15" s="614">
        <v>12809</v>
      </c>
      <c r="DE15" s="609"/>
      <c r="DF15" s="609"/>
      <c r="DG15" s="609"/>
      <c r="DH15" s="609"/>
      <c r="DI15" s="609"/>
      <c r="DJ15" s="609"/>
      <c r="DK15" s="609"/>
      <c r="DL15" s="609"/>
      <c r="DM15" s="609"/>
      <c r="DN15" s="609"/>
      <c r="DO15" s="609"/>
      <c r="DP15" s="610"/>
      <c r="DQ15" s="614">
        <v>196214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1158</v>
      </c>
      <c r="S16" s="609"/>
      <c r="T16" s="609"/>
      <c r="U16" s="609"/>
      <c r="V16" s="609"/>
      <c r="W16" s="609"/>
      <c r="X16" s="609"/>
      <c r="Y16" s="610"/>
      <c r="Z16" s="646">
        <v>0</v>
      </c>
      <c r="AA16" s="646"/>
      <c r="AB16" s="646"/>
      <c r="AC16" s="646"/>
      <c r="AD16" s="647">
        <v>1158</v>
      </c>
      <c r="AE16" s="647"/>
      <c r="AF16" s="647"/>
      <c r="AG16" s="647"/>
      <c r="AH16" s="647"/>
      <c r="AI16" s="647"/>
      <c r="AJ16" s="647"/>
      <c r="AK16" s="647"/>
      <c r="AL16" s="611">
        <v>0</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242947</v>
      </c>
      <c r="CS16" s="609"/>
      <c r="CT16" s="609"/>
      <c r="CU16" s="609"/>
      <c r="CV16" s="609"/>
      <c r="CW16" s="609"/>
      <c r="CX16" s="609"/>
      <c r="CY16" s="610"/>
      <c r="CZ16" s="646">
        <v>3.9</v>
      </c>
      <c r="DA16" s="646"/>
      <c r="DB16" s="646"/>
      <c r="DC16" s="646"/>
      <c r="DD16" s="614" t="s">
        <v>122</v>
      </c>
      <c r="DE16" s="609"/>
      <c r="DF16" s="609"/>
      <c r="DG16" s="609"/>
      <c r="DH16" s="609"/>
      <c r="DI16" s="609"/>
      <c r="DJ16" s="609"/>
      <c r="DK16" s="609"/>
      <c r="DL16" s="609"/>
      <c r="DM16" s="609"/>
      <c r="DN16" s="609"/>
      <c r="DO16" s="609"/>
      <c r="DP16" s="610"/>
      <c r="DQ16" s="614">
        <v>19255</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6557</v>
      </c>
      <c r="S17" s="609"/>
      <c r="T17" s="609"/>
      <c r="U17" s="609"/>
      <c r="V17" s="609"/>
      <c r="W17" s="609"/>
      <c r="X17" s="609"/>
      <c r="Y17" s="610"/>
      <c r="Z17" s="646">
        <v>0.1</v>
      </c>
      <c r="AA17" s="646"/>
      <c r="AB17" s="646"/>
      <c r="AC17" s="646"/>
      <c r="AD17" s="647">
        <v>6557</v>
      </c>
      <c r="AE17" s="647"/>
      <c r="AF17" s="647"/>
      <c r="AG17" s="647"/>
      <c r="AH17" s="647"/>
      <c r="AI17" s="647"/>
      <c r="AJ17" s="647"/>
      <c r="AK17" s="647"/>
      <c r="AL17" s="611">
        <v>0.2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1742511</v>
      </c>
      <c r="CS17" s="609"/>
      <c r="CT17" s="609"/>
      <c r="CU17" s="609"/>
      <c r="CV17" s="609"/>
      <c r="CW17" s="609"/>
      <c r="CX17" s="609"/>
      <c r="CY17" s="610"/>
      <c r="CZ17" s="646">
        <v>28.3</v>
      </c>
      <c r="DA17" s="646"/>
      <c r="DB17" s="646"/>
      <c r="DC17" s="646"/>
      <c r="DD17" s="614" t="s">
        <v>122</v>
      </c>
      <c r="DE17" s="609"/>
      <c r="DF17" s="609"/>
      <c r="DG17" s="609"/>
      <c r="DH17" s="609"/>
      <c r="DI17" s="609"/>
      <c r="DJ17" s="609"/>
      <c r="DK17" s="609"/>
      <c r="DL17" s="609"/>
      <c r="DM17" s="609"/>
      <c r="DN17" s="609"/>
      <c r="DO17" s="609"/>
      <c r="DP17" s="610"/>
      <c r="DQ17" s="614">
        <v>1680327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736</v>
      </c>
      <c r="S18" s="609"/>
      <c r="T18" s="609"/>
      <c r="U18" s="609"/>
      <c r="V18" s="609"/>
      <c r="W18" s="609"/>
      <c r="X18" s="609"/>
      <c r="Y18" s="610"/>
      <c r="Z18" s="646">
        <v>0</v>
      </c>
      <c r="AA18" s="646"/>
      <c r="AB18" s="646"/>
      <c r="AC18" s="646"/>
      <c r="AD18" s="647">
        <v>736</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736</v>
      </c>
      <c r="S19" s="609"/>
      <c r="T19" s="609"/>
      <c r="U19" s="609"/>
      <c r="V19" s="609"/>
      <c r="W19" s="609"/>
      <c r="X19" s="609"/>
      <c r="Y19" s="610"/>
      <c r="Z19" s="646">
        <v>0</v>
      </c>
      <c r="AA19" s="646"/>
      <c r="AB19" s="646"/>
      <c r="AC19" s="646"/>
      <c r="AD19" s="647">
        <v>736</v>
      </c>
      <c r="AE19" s="647"/>
      <c r="AF19" s="647"/>
      <c r="AG19" s="647"/>
      <c r="AH19" s="647"/>
      <c r="AI19" s="647"/>
      <c r="AJ19" s="647"/>
      <c r="AK19" s="647"/>
      <c r="AL19" s="611">
        <v>0</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6164102</v>
      </c>
      <c r="CS20" s="609"/>
      <c r="CT20" s="609"/>
      <c r="CU20" s="609"/>
      <c r="CV20" s="609"/>
      <c r="CW20" s="609"/>
      <c r="CX20" s="609"/>
      <c r="CY20" s="610"/>
      <c r="CZ20" s="646">
        <v>100</v>
      </c>
      <c r="DA20" s="646"/>
      <c r="DB20" s="646"/>
      <c r="DC20" s="646"/>
      <c r="DD20" s="614">
        <v>685135</v>
      </c>
      <c r="DE20" s="609"/>
      <c r="DF20" s="609"/>
      <c r="DG20" s="609"/>
      <c r="DH20" s="609"/>
      <c r="DI20" s="609"/>
      <c r="DJ20" s="609"/>
      <c r="DK20" s="609"/>
      <c r="DL20" s="609"/>
      <c r="DM20" s="609"/>
      <c r="DN20" s="609"/>
      <c r="DO20" s="609"/>
      <c r="DP20" s="610"/>
      <c r="DQ20" s="614">
        <v>4301816</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3299086</v>
      </c>
      <c r="S21" s="609"/>
      <c r="T21" s="609"/>
      <c r="U21" s="609"/>
      <c r="V21" s="609"/>
      <c r="W21" s="609"/>
      <c r="X21" s="609"/>
      <c r="Y21" s="610"/>
      <c r="Z21" s="646">
        <v>50.9</v>
      </c>
      <c r="AA21" s="646"/>
      <c r="AB21" s="646"/>
      <c r="AC21" s="646"/>
      <c r="AD21" s="647">
        <v>2866954</v>
      </c>
      <c r="AE21" s="647"/>
      <c r="AF21" s="647"/>
      <c r="AG21" s="647"/>
      <c r="AH21" s="647"/>
      <c r="AI21" s="647"/>
      <c r="AJ21" s="647"/>
      <c r="AK21" s="647"/>
      <c r="AL21" s="611">
        <v>88.1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2866954</v>
      </c>
      <c r="S22" s="609"/>
      <c r="T22" s="609"/>
      <c r="U22" s="609"/>
      <c r="V22" s="609"/>
      <c r="W22" s="609"/>
      <c r="X22" s="609"/>
      <c r="Y22" s="610"/>
      <c r="Z22" s="646">
        <v>44.3</v>
      </c>
      <c r="AA22" s="646"/>
      <c r="AB22" s="646"/>
      <c r="AC22" s="646"/>
      <c r="AD22" s="647">
        <v>2866954</v>
      </c>
      <c r="AE22" s="647"/>
      <c r="AF22" s="647"/>
      <c r="AG22" s="647"/>
      <c r="AH22" s="647"/>
      <c r="AI22" s="647"/>
      <c r="AJ22" s="647"/>
      <c r="AK22" s="647"/>
      <c r="AL22" s="611">
        <v>88.1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432132</v>
      </c>
      <c r="S23" s="609"/>
      <c r="T23" s="609"/>
      <c r="U23" s="609"/>
      <c r="V23" s="609"/>
      <c r="W23" s="609"/>
      <c r="X23" s="609"/>
      <c r="Y23" s="610"/>
      <c r="Z23" s="646">
        <v>6.7</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2616723</v>
      </c>
      <c r="CS24" s="661"/>
      <c r="CT24" s="661"/>
      <c r="CU24" s="661"/>
      <c r="CV24" s="661"/>
      <c r="CW24" s="661"/>
      <c r="CX24" s="661"/>
      <c r="CY24" s="689"/>
      <c r="CZ24" s="690">
        <v>42.5</v>
      </c>
      <c r="DA24" s="672"/>
      <c r="DB24" s="672"/>
      <c r="DC24" s="692"/>
      <c r="DD24" s="688">
        <v>2373036</v>
      </c>
      <c r="DE24" s="661"/>
      <c r="DF24" s="661"/>
      <c r="DG24" s="661"/>
      <c r="DH24" s="661"/>
      <c r="DI24" s="661"/>
      <c r="DJ24" s="661"/>
      <c r="DK24" s="689"/>
      <c r="DL24" s="688">
        <v>1837093</v>
      </c>
      <c r="DM24" s="661"/>
      <c r="DN24" s="661"/>
      <c r="DO24" s="661"/>
      <c r="DP24" s="661"/>
      <c r="DQ24" s="661"/>
      <c r="DR24" s="661"/>
      <c r="DS24" s="661"/>
      <c r="DT24" s="661"/>
      <c r="DU24" s="661"/>
      <c r="DV24" s="689"/>
      <c r="DW24" s="690">
        <v>56.4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3685704</v>
      </c>
      <c r="S25" s="609"/>
      <c r="T25" s="609"/>
      <c r="U25" s="609"/>
      <c r="V25" s="609"/>
      <c r="W25" s="609"/>
      <c r="X25" s="609"/>
      <c r="Y25" s="610"/>
      <c r="Z25" s="646">
        <v>56.9</v>
      </c>
      <c r="AA25" s="646"/>
      <c r="AB25" s="646"/>
      <c r="AC25" s="646"/>
      <c r="AD25" s="647">
        <v>3253572</v>
      </c>
      <c r="AE25" s="647"/>
      <c r="AF25" s="647"/>
      <c r="AG25" s="647"/>
      <c r="AH25" s="647"/>
      <c r="AI25" s="647"/>
      <c r="AJ25" s="647"/>
      <c r="AK25" s="647"/>
      <c r="AL25" s="611">
        <v>100</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657042</v>
      </c>
      <c r="CS25" s="621"/>
      <c r="CT25" s="621"/>
      <c r="CU25" s="621"/>
      <c r="CV25" s="621"/>
      <c r="CW25" s="621"/>
      <c r="CX25" s="621"/>
      <c r="CY25" s="622"/>
      <c r="CZ25" s="611">
        <v>10.7</v>
      </c>
      <c r="DA25" s="623"/>
      <c r="DB25" s="623"/>
      <c r="DC25" s="624"/>
      <c r="DD25" s="614">
        <v>597062</v>
      </c>
      <c r="DE25" s="621"/>
      <c r="DF25" s="621"/>
      <c r="DG25" s="621"/>
      <c r="DH25" s="621"/>
      <c r="DI25" s="621"/>
      <c r="DJ25" s="621"/>
      <c r="DK25" s="622"/>
      <c r="DL25" s="614">
        <v>537464</v>
      </c>
      <c r="DM25" s="621"/>
      <c r="DN25" s="621"/>
      <c r="DO25" s="621"/>
      <c r="DP25" s="621"/>
      <c r="DQ25" s="621"/>
      <c r="DR25" s="621"/>
      <c r="DS25" s="621"/>
      <c r="DT25" s="621"/>
      <c r="DU25" s="621"/>
      <c r="DV25" s="622"/>
      <c r="DW25" s="611">
        <v>16.5</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46" t="s">
        <v>122</v>
      </c>
      <c r="AA26" s="646"/>
      <c r="AB26" s="646"/>
      <c r="AC26" s="646"/>
      <c r="AD26" s="647" t="s">
        <v>122</v>
      </c>
      <c r="AE26" s="647"/>
      <c r="AF26" s="647"/>
      <c r="AG26" s="647"/>
      <c r="AH26" s="647"/>
      <c r="AI26" s="647"/>
      <c r="AJ26" s="647"/>
      <c r="AK26" s="647"/>
      <c r="AL26" s="611" t="s">
        <v>122</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417758</v>
      </c>
      <c r="CS26" s="609"/>
      <c r="CT26" s="609"/>
      <c r="CU26" s="609"/>
      <c r="CV26" s="609"/>
      <c r="CW26" s="609"/>
      <c r="CX26" s="609"/>
      <c r="CY26" s="610"/>
      <c r="CZ26" s="611">
        <v>6.8</v>
      </c>
      <c r="DA26" s="623"/>
      <c r="DB26" s="623"/>
      <c r="DC26" s="624"/>
      <c r="DD26" s="614">
        <v>366371</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80201</v>
      </c>
      <c r="S27" s="609"/>
      <c r="T27" s="609"/>
      <c r="U27" s="609"/>
      <c r="V27" s="609"/>
      <c r="W27" s="609"/>
      <c r="X27" s="609"/>
      <c r="Y27" s="610"/>
      <c r="Z27" s="646">
        <v>1.2</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286044</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217170</v>
      </c>
      <c r="CS27" s="621"/>
      <c r="CT27" s="621"/>
      <c r="CU27" s="621"/>
      <c r="CV27" s="621"/>
      <c r="CW27" s="621"/>
      <c r="CX27" s="621"/>
      <c r="CY27" s="622"/>
      <c r="CZ27" s="611">
        <v>3.5</v>
      </c>
      <c r="DA27" s="623"/>
      <c r="DB27" s="623"/>
      <c r="DC27" s="624"/>
      <c r="DD27" s="614">
        <v>95647</v>
      </c>
      <c r="DE27" s="621"/>
      <c r="DF27" s="621"/>
      <c r="DG27" s="621"/>
      <c r="DH27" s="621"/>
      <c r="DI27" s="621"/>
      <c r="DJ27" s="621"/>
      <c r="DK27" s="622"/>
      <c r="DL27" s="614">
        <v>43199</v>
      </c>
      <c r="DM27" s="621"/>
      <c r="DN27" s="621"/>
      <c r="DO27" s="621"/>
      <c r="DP27" s="621"/>
      <c r="DQ27" s="621"/>
      <c r="DR27" s="621"/>
      <c r="DS27" s="621"/>
      <c r="DT27" s="621"/>
      <c r="DU27" s="621"/>
      <c r="DV27" s="622"/>
      <c r="DW27" s="611">
        <v>1.3</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101132</v>
      </c>
      <c r="S28" s="609"/>
      <c r="T28" s="609"/>
      <c r="U28" s="609"/>
      <c r="V28" s="609"/>
      <c r="W28" s="609"/>
      <c r="X28" s="609"/>
      <c r="Y28" s="610"/>
      <c r="Z28" s="646">
        <v>1.6</v>
      </c>
      <c r="AA28" s="646"/>
      <c r="AB28" s="646"/>
      <c r="AC28" s="646"/>
      <c r="AD28" s="647" t="s">
        <v>122</v>
      </c>
      <c r="AE28" s="647"/>
      <c r="AF28" s="647"/>
      <c r="AG28" s="647"/>
      <c r="AH28" s="647"/>
      <c r="AI28" s="647"/>
      <c r="AJ28" s="647"/>
      <c r="AK28" s="647"/>
      <c r="AL28" s="611" t="s">
        <v>122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1742511</v>
      </c>
      <c r="CS28" s="609"/>
      <c r="CT28" s="609"/>
      <c r="CU28" s="609"/>
      <c r="CV28" s="609"/>
      <c r="CW28" s="609"/>
      <c r="CX28" s="609"/>
      <c r="CY28" s="610"/>
      <c r="CZ28" s="611">
        <v>28.3</v>
      </c>
      <c r="DA28" s="623"/>
      <c r="DB28" s="623"/>
      <c r="DC28" s="624"/>
      <c r="DD28" s="614">
        <v>1680327</v>
      </c>
      <c r="DE28" s="609"/>
      <c r="DF28" s="609"/>
      <c r="DG28" s="609"/>
      <c r="DH28" s="609"/>
      <c r="DI28" s="609"/>
      <c r="DJ28" s="609"/>
      <c r="DK28" s="610"/>
      <c r="DL28" s="614">
        <v>1256430</v>
      </c>
      <c r="DM28" s="609"/>
      <c r="DN28" s="609"/>
      <c r="DO28" s="609"/>
      <c r="DP28" s="609"/>
      <c r="DQ28" s="609"/>
      <c r="DR28" s="609"/>
      <c r="DS28" s="609"/>
      <c r="DT28" s="609"/>
      <c r="DU28" s="609"/>
      <c r="DV28" s="610"/>
      <c r="DW28" s="611">
        <v>38.6</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20886</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1742357</v>
      </c>
      <c r="CS29" s="621"/>
      <c r="CT29" s="621"/>
      <c r="CU29" s="621"/>
      <c r="CV29" s="621"/>
      <c r="CW29" s="621"/>
      <c r="CX29" s="621"/>
      <c r="CY29" s="622"/>
      <c r="CZ29" s="611">
        <v>28.3</v>
      </c>
      <c r="DA29" s="623"/>
      <c r="DB29" s="623"/>
      <c r="DC29" s="624"/>
      <c r="DD29" s="614">
        <v>1680173</v>
      </c>
      <c r="DE29" s="621"/>
      <c r="DF29" s="621"/>
      <c r="DG29" s="621"/>
      <c r="DH29" s="621"/>
      <c r="DI29" s="621"/>
      <c r="DJ29" s="621"/>
      <c r="DK29" s="622"/>
      <c r="DL29" s="614">
        <v>1256276</v>
      </c>
      <c r="DM29" s="621"/>
      <c r="DN29" s="621"/>
      <c r="DO29" s="621"/>
      <c r="DP29" s="621"/>
      <c r="DQ29" s="621"/>
      <c r="DR29" s="621"/>
      <c r="DS29" s="621"/>
      <c r="DT29" s="621"/>
      <c r="DU29" s="621"/>
      <c r="DV29" s="622"/>
      <c r="DW29" s="611">
        <v>38.6</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687216</v>
      </c>
      <c r="S30" s="609"/>
      <c r="T30" s="609"/>
      <c r="U30" s="609"/>
      <c r="V30" s="609"/>
      <c r="W30" s="609"/>
      <c r="X30" s="609"/>
      <c r="Y30" s="610"/>
      <c r="Z30" s="646">
        <v>10.6</v>
      </c>
      <c r="AA30" s="646"/>
      <c r="AB30" s="646"/>
      <c r="AC30" s="646"/>
      <c r="AD30" s="647" t="s">
        <v>122</v>
      </c>
      <c r="AE30" s="647"/>
      <c r="AF30" s="647"/>
      <c r="AG30" s="647"/>
      <c r="AH30" s="647"/>
      <c r="AI30" s="647"/>
      <c r="AJ30" s="647"/>
      <c r="AK30" s="647"/>
      <c r="AL30" s="611" t="s">
        <v>122</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1721399</v>
      </c>
      <c r="CS30" s="609"/>
      <c r="CT30" s="609"/>
      <c r="CU30" s="609"/>
      <c r="CV30" s="609"/>
      <c r="CW30" s="609"/>
      <c r="CX30" s="609"/>
      <c r="CY30" s="610"/>
      <c r="CZ30" s="611">
        <v>27.9</v>
      </c>
      <c r="DA30" s="623"/>
      <c r="DB30" s="623"/>
      <c r="DC30" s="624"/>
      <c r="DD30" s="614">
        <v>1661503</v>
      </c>
      <c r="DE30" s="609"/>
      <c r="DF30" s="609"/>
      <c r="DG30" s="609"/>
      <c r="DH30" s="609"/>
      <c r="DI30" s="609"/>
      <c r="DJ30" s="609"/>
      <c r="DK30" s="610"/>
      <c r="DL30" s="614">
        <v>1237610</v>
      </c>
      <c r="DM30" s="609"/>
      <c r="DN30" s="609"/>
      <c r="DO30" s="609"/>
      <c r="DP30" s="609"/>
      <c r="DQ30" s="609"/>
      <c r="DR30" s="609"/>
      <c r="DS30" s="609"/>
      <c r="DT30" s="609"/>
      <c r="DU30" s="609"/>
      <c r="DV30" s="610"/>
      <c r="DW30" s="611">
        <v>38</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12"/>
      <c r="AV31" s="212"/>
      <c r="AW31" s="212"/>
      <c r="AX31" s="663" t="s">
        <v>177</v>
      </c>
      <c r="AY31" s="664"/>
      <c r="AZ31" s="664"/>
      <c r="BA31" s="664"/>
      <c r="BB31" s="664"/>
      <c r="BC31" s="664"/>
      <c r="BD31" s="664"/>
      <c r="BE31" s="664"/>
      <c r="BF31" s="665"/>
      <c r="BG31" s="670">
        <v>99.5</v>
      </c>
      <c r="BH31" s="671"/>
      <c r="BI31" s="671"/>
      <c r="BJ31" s="671"/>
      <c r="BK31" s="671"/>
      <c r="BL31" s="671"/>
      <c r="BM31" s="672">
        <v>97.5</v>
      </c>
      <c r="BN31" s="671"/>
      <c r="BO31" s="671"/>
      <c r="BP31" s="671"/>
      <c r="BQ31" s="673"/>
      <c r="BR31" s="670">
        <v>99.5</v>
      </c>
      <c r="BS31" s="671"/>
      <c r="BT31" s="671"/>
      <c r="BU31" s="671"/>
      <c r="BV31" s="671"/>
      <c r="BW31" s="671"/>
      <c r="BX31" s="672">
        <v>97.7</v>
      </c>
      <c r="BY31" s="671"/>
      <c r="BZ31" s="671"/>
      <c r="CA31" s="671"/>
      <c r="CB31" s="673"/>
      <c r="CD31" s="629"/>
      <c r="CE31" s="630"/>
      <c r="CF31" s="605" t="s">
        <v>300</v>
      </c>
      <c r="CG31" s="606"/>
      <c r="CH31" s="606"/>
      <c r="CI31" s="606"/>
      <c r="CJ31" s="606"/>
      <c r="CK31" s="606"/>
      <c r="CL31" s="606"/>
      <c r="CM31" s="606"/>
      <c r="CN31" s="606"/>
      <c r="CO31" s="606"/>
      <c r="CP31" s="606"/>
      <c r="CQ31" s="607"/>
      <c r="CR31" s="608">
        <v>20958</v>
      </c>
      <c r="CS31" s="621"/>
      <c r="CT31" s="621"/>
      <c r="CU31" s="621"/>
      <c r="CV31" s="621"/>
      <c r="CW31" s="621"/>
      <c r="CX31" s="621"/>
      <c r="CY31" s="622"/>
      <c r="CZ31" s="611">
        <v>0.3</v>
      </c>
      <c r="DA31" s="623"/>
      <c r="DB31" s="623"/>
      <c r="DC31" s="624"/>
      <c r="DD31" s="614">
        <v>18670</v>
      </c>
      <c r="DE31" s="621"/>
      <c r="DF31" s="621"/>
      <c r="DG31" s="621"/>
      <c r="DH31" s="621"/>
      <c r="DI31" s="621"/>
      <c r="DJ31" s="621"/>
      <c r="DK31" s="622"/>
      <c r="DL31" s="614">
        <v>18666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305597</v>
      </c>
      <c r="S32" s="609"/>
      <c r="T32" s="609"/>
      <c r="U32" s="609"/>
      <c r="V32" s="609"/>
      <c r="W32" s="609"/>
      <c r="X32" s="609"/>
      <c r="Y32" s="610"/>
      <c r="Z32" s="646">
        <v>4.7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208" t="s">
        <v>302</v>
      </c>
      <c r="AX32" s="605" t="s">
        <v>303</v>
      </c>
      <c r="AY32" s="606"/>
      <c r="AZ32" s="606"/>
      <c r="BA32" s="606"/>
      <c r="BB32" s="606"/>
      <c r="BC32" s="606"/>
      <c r="BD32" s="606"/>
      <c r="BE32" s="606"/>
      <c r="BF32" s="607"/>
      <c r="BG32" s="679">
        <v>99.5</v>
      </c>
      <c r="BH32" s="621"/>
      <c r="BI32" s="621"/>
      <c r="BJ32" s="621"/>
      <c r="BK32" s="621"/>
      <c r="BL32" s="621"/>
      <c r="BM32" s="612">
        <v>98.4</v>
      </c>
      <c r="BN32" s="621"/>
      <c r="BO32" s="621"/>
      <c r="BP32" s="621"/>
      <c r="BQ32" s="644"/>
      <c r="BR32" s="679">
        <v>99.7</v>
      </c>
      <c r="BS32" s="621"/>
      <c r="BT32" s="621"/>
      <c r="BU32" s="621"/>
      <c r="BV32" s="621"/>
      <c r="BW32" s="621"/>
      <c r="BX32" s="612">
        <v>98.6</v>
      </c>
      <c r="BY32" s="621"/>
      <c r="BZ32" s="621"/>
      <c r="CA32" s="621"/>
      <c r="CB32" s="644"/>
      <c r="CD32" s="631"/>
      <c r="CE32" s="632"/>
      <c r="CF32" s="605" t="s">
        <v>304</v>
      </c>
      <c r="CG32" s="606"/>
      <c r="CH32" s="606"/>
      <c r="CI32" s="606"/>
      <c r="CJ32" s="606"/>
      <c r="CK32" s="606"/>
      <c r="CL32" s="606"/>
      <c r="CM32" s="606"/>
      <c r="CN32" s="606"/>
      <c r="CO32" s="606"/>
      <c r="CP32" s="606"/>
      <c r="CQ32" s="607"/>
      <c r="CR32" s="608">
        <v>154</v>
      </c>
      <c r="CS32" s="609"/>
      <c r="CT32" s="609"/>
      <c r="CU32" s="609"/>
      <c r="CV32" s="609"/>
      <c r="CW32" s="609"/>
      <c r="CX32" s="609"/>
      <c r="CY32" s="610"/>
      <c r="CZ32" s="611">
        <v>0</v>
      </c>
      <c r="DA32" s="623"/>
      <c r="DB32" s="623"/>
      <c r="DC32" s="624"/>
      <c r="DD32" s="614">
        <v>154</v>
      </c>
      <c r="DE32" s="609"/>
      <c r="DF32" s="609"/>
      <c r="DG32" s="609"/>
      <c r="DH32" s="609"/>
      <c r="DI32" s="609"/>
      <c r="DJ32" s="609"/>
      <c r="DK32" s="610"/>
      <c r="DL32" s="614">
        <v>154</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32894</v>
      </c>
      <c r="S33" s="609"/>
      <c r="T33" s="609"/>
      <c r="U33" s="609"/>
      <c r="V33" s="609"/>
      <c r="W33" s="609"/>
      <c r="X33" s="609"/>
      <c r="Y33" s="610"/>
      <c r="Z33" s="646">
        <v>0.5</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99.2</v>
      </c>
      <c r="BH33" s="593"/>
      <c r="BI33" s="593"/>
      <c r="BJ33" s="593"/>
      <c r="BK33" s="593"/>
      <c r="BL33" s="593"/>
      <c r="BM33" s="639">
        <v>95.7</v>
      </c>
      <c r="BN33" s="593"/>
      <c r="BO33" s="593"/>
      <c r="BP33" s="593"/>
      <c r="BQ33" s="656"/>
      <c r="BR33" s="669">
        <v>99.2</v>
      </c>
      <c r="BS33" s="593"/>
      <c r="BT33" s="593"/>
      <c r="BU33" s="593"/>
      <c r="BV33" s="593"/>
      <c r="BW33" s="593"/>
      <c r="BX33" s="639">
        <v>96</v>
      </c>
      <c r="BY33" s="593"/>
      <c r="BZ33" s="593"/>
      <c r="CA33" s="593"/>
      <c r="CB33" s="656"/>
      <c r="CD33" s="605" t="s">
        <v>307</v>
      </c>
      <c r="CE33" s="606"/>
      <c r="CF33" s="606"/>
      <c r="CG33" s="606"/>
      <c r="CH33" s="606"/>
      <c r="CI33" s="606"/>
      <c r="CJ33" s="606"/>
      <c r="CK33" s="606"/>
      <c r="CL33" s="606"/>
      <c r="CM33" s="606"/>
      <c r="CN33" s="606"/>
      <c r="CO33" s="606"/>
      <c r="CP33" s="606"/>
      <c r="CQ33" s="607"/>
      <c r="CR33" s="608">
        <v>2619297</v>
      </c>
      <c r="CS33" s="621"/>
      <c r="CT33" s="621"/>
      <c r="CU33" s="621"/>
      <c r="CV33" s="621"/>
      <c r="CW33" s="621"/>
      <c r="CX33" s="621"/>
      <c r="CY33" s="622"/>
      <c r="CZ33" s="611">
        <v>42.5</v>
      </c>
      <c r="DA33" s="623"/>
      <c r="DB33" s="623"/>
      <c r="DC33" s="624"/>
      <c r="DD33" s="614">
        <v>1844128</v>
      </c>
      <c r="DE33" s="621"/>
      <c r="DF33" s="621"/>
      <c r="DG33" s="621"/>
      <c r="DH33" s="621"/>
      <c r="DI33" s="621"/>
      <c r="DJ33" s="621"/>
      <c r="DK33" s="622"/>
      <c r="DL33" s="614">
        <v>1152518</v>
      </c>
      <c r="DM33" s="621"/>
      <c r="DN33" s="621"/>
      <c r="DO33" s="621"/>
      <c r="DP33" s="621"/>
      <c r="DQ33" s="621"/>
      <c r="DR33" s="621"/>
      <c r="DS33" s="621"/>
      <c r="DT33" s="621"/>
      <c r="DU33" s="621"/>
      <c r="DV33" s="622"/>
      <c r="DW33" s="611">
        <v>35.4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50998</v>
      </c>
      <c r="S34" s="609"/>
      <c r="T34" s="609"/>
      <c r="U34" s="609"/>
      <c r="V34" s="609"/>
      <c r="W34" s="609"/>
      <c r="X34" s="609"/>
      <c r="Y34" s="610"/>
      <c r="Z34" s="646">
        <v>0.8</v>
      </c>
      <c r="AA34" s="646"/>
      <c r="AB34" s="646"/>
      <c r="AC34" s="646"/>
      <c r="AD34" s="647" t="s">
        <v>122</v>
      </c>
      <c r="AE34" s="647"/>
      <c r="AF34" s="647"/>
      <c r="AG34" s="647"/>
      <c r="AH34" s="647"/>
      <c r="AI34" s="647"/>
      <c r="AJ34" s="647"/>
      <c r="AK34" s="647"/>
      <c r="AL34" s="611" t="s">
        <v>122</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976686</v>
      </c>
      <c r="CS34" s="609"/>
      <c r="CT34" s="609"/>
      <c r="CU34" s="609"/>
      <c r="CV34" s="609"/>
      <c r="CW34" s="609"/>
      <c r="CX34" s="609"/>
      <c r="CY34" s="610"/>
      <c r="CZ34" s="611">
        <v>15.8</v>
      </c>
      <c r="DA34" s="623"/>
      <c r="DB34" s="623"/>
      <c r="DC34" s="624"/>
      <c r="DD34" s="614">
        <v>611945</v>
      </c>
      <c r="DE34" s="609"/>
      <c r="DF34" s="609"/>
      <c r="DG34" s="609"/>
      <c r="DH34" s="609"/>
      <c r="DI34" s="609"/>
      <c r="DJ34" s="609"/>
      <c r="DK34" s="610"/>
      <c r="DL34" s="614">
        <v>445567</v>
      </c>
      <c r="DM34" s="609"/>
      <c r="DN34" s="609"/>
      <c r="DO34" s="609"/>
      <c r="DP34" s="609"/>
      <c r="DQ34" s="609"/>
      <c r="DR34" s="609"/>
      <c r="DS34" s="609"/>
      <c r="DT34" s="609"/>
      <c r="DU34" s="609"/>
      <c r="DV34" s="610"/>
      <c r="DW34" s="611">
        <v>13.7</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520265</v>
      </c>
      <c r="S35" s="609"/>
      <c r="T35" s="609"/>
      <c r="U35" s="609"/>
      <c r="V35" s="609"/>
      <c r="W35" s="609"/>
      <c r="X35" s="609"/>
      <c r="Y35" s="610"/>
      <c r="Z35" s="646">
        <v>8</v>
      </c>
      <c r="AA35" s="646"/>
      <c r="AB35" s="646"/>
      <c r="AC35" s="646"/>
      <c r="AD35" s="647" t="s">
        <v>122</v>
      </c>
      <c r="AE35" s="647"/>
      <c r="AF35" s="647"/>
      <c r="AG35" s="647"/>
      <c r="AH35" s="647"/>
      <c r="AI35" s="647"/>
      <c r="AJ35" s="647"/>
      <c r="AK35" s="647"/>
      <c r="AL35" s="611" t="s">
        <v>122</v>
      </c>
      <c r="AM35" s="612"/>
      <c r="AN35" s="612"/>
      <c r="AO35" s="648"/>
      <c r="AP35" s="218"/>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40339</v>
      </c>
      <c r="CS35" s="621"/>
      <c r="CT35" s="621"/>
      <c r="CU35" s="621"/>
      <c r="CV35" s="621"/>
      <c r="CW35" s="621"/>
      <c r="CX35" s="621"/>
      <c r="CY35" s="622"/>
      <c r="CZ35" s="611">
        <v>0.7</v>
      </c>
      <c r="DA35" s="623"/>
      <c r="DB35" s="623"/>
      <c r="DC35" s="624"/>
      <c r="DD35" s="614">
        <v>25431</v>
      </c>
      <c r="DE35" s="621"/>
      <c r="DF35" s="621"/>
      <c r="DG35" s="621"/>
      <c r="DH35" s="621"/>
      <c r="DI35" s="621"/>
      <c r="DJ35" s="621"/>
      <c r="DK35" s="622"/>
      <c r="DL35" s="614">
        <v>25431</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288862</v>
      </c>
      <c r="S36" s="609"/>
      <c r="T36" s="609"/>
      <c r="U36" s="609"/>
      <c r="V36" s="609"/>
      <c r="W36" s="609"/>
      <c r="X36" s="609"/>
      <c r="Y36" s="610"/>
      <c r="Z36" s="646">
        <v>4.5</v>
      </c>
      <c r="AA36" s="646"/>
      <c r="AB36" s="646"/>
      <c r="AC36" s="646"/>
      <c r="AD36" s="647" t="s">
        <v>122</v>
      </c>
      <c r="AE36" s="647"/>
      <c r="AF36" s="647"/>
      <c r="AG36" s="647"/>
      <c r="AH36" s="647"/>
      <c r="AI36" s="647"/>
      <c r="AJ36" s="647"/>
      <c r="AK36" s="647"/>
      <c r="AL36" s="611" t="s">
        <v>122</v>
      </c>
      <c r="AM36" s="612"/>
      <c r="AN36" s="612"/>
      <c r="AO36" s="648"/>
      <c r="AP36" s="218"/>
      <c r="AQ36" s="657" t="s">
        <v>315</v>
      </c>
      <c r="AR36" s="658"/>
      <c r="AS36" s="658"/>
      <c r="AT36" s="658"/>
      <c r="AU36" s="658"/>
      <c r="AV36" s="658"/>
      <c r="AW36" s="658"/>
      <c r="AX36" s="658"/>
      <c r="AY36" s="659"/>
      <c r="AZ36" s="660">
        <v>619604</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6753</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1077980</v>
      </c>
      <c r="CS36" s="609"/>
      <c r="CT36" s="609"/>
      <c r="CU36" s="609"/>
      <c r="CV36" s="609"/>
      <c r="CW36" s="609"/>
      <c r="CX36" s="609"/>
      <c r="CY36" s="610"/>
      <c r="CZ36" s="611">
        <v>17.5</v>
      </c>
      <c r="DA36" s="623"/>
      <c r="DB36" s="623"/>
      <c r="DC36" s="624"/>
      <c r="DD36" s="614">
        <v>763553</v>
      </c>
      <c r="DE36" s="609"/>
      <c r="DF36" s="609"/>
      <c r="DG36" s="609"/>
      <c r="DH36" s="609"/>
      <c r="DI36" s="609"/>
      <c r="DJ36" s="609"/>
      <c r="DK36" s="610"/>
      <c r="DL36" s="614">
        <v>568348</v>
      </c>
      <c r="DM36" s="609"/>
      <c r="DN36" s="609"/>
      <c r="DO36" s="609"/>
      <c r="DP36" s="609"/>
      <c r="DQ36" s="609"/>
      <c r="DR36" s="609"/>
      <c r="DS36" s="609"/>
      <c r="DT36" s="609"/>
      <c r="DU36" s="609"/>
      <c r="DV36" s="610"/>
      <c r="DW36" s="611">
        <v>17.5</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84814</v>
      </c>
      <c r="S37" s="609"/>
      <c r="T37" s="609"/>
      <c r="U37" s="609"/>
      <c r="V37" s="609"/>
      <c r="W37" s="609"/>
      <c r="X37" s="609"/>
      <c r="Y37" s="610"/>
      <c r="Z37" s="646">
        <v>1.3</v>
      </c>
      <c r="AA37" s="646"/>
      <c r="AB37" s="646"/>
      <c r="AC37" s="646"/>
      <c r="AD37" s="647">
        <v>5</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284710</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3017</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241233</v>
      </c>
      <c r="CS37" s="621"/>
      <c r="CT37" s="621"/>
      <c r="CU37" s="621"/>
      <c r="CV37" s="621"/>
      <c r="CW37" s="621"/>
      <c r="CX37" s="621"/>
      <c r="CY37" s="622"/>
      <c r="CZ37" s="611">
        <v>3.9</v>
      </c>
      <c r="DA37" s="623"/>
      <c r="DB37" s="623"/>
      <c r="DC37" s="624"/>
      <c r="DD37" s="614">
        <v>237622</v>
      </c>
      <c r="DE37" s="621"/>
      <c r="DF37" s="621"/>
      <c r="DG37" s="621"/>
      <c r="DH37" s="621"/>
      <c r="DI37" s="621"/>
      <c r="DJ37" s="621"/>
      <c r="DK37" s="622"/>
      <c r="DL37" s="614">
        <v>233480</v>
      </c>
      <c r="DM37" s="621"/>
      <c r="DN37" s="621"/>
      <c r="DO37" s="621"/>
      <c r="DP37" s="621"/>
      <c r="DQ37" s="621"/>
      <c r="DR37" s="621"/>
      <c r="DS37" s="621"/>
      <c r="DT37" s="621"/>
      <c r="DU37" s="621"/>
      <c r="DV37" s="622"/>
      <c r="DW37" s="611">
        <v>7.2</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616700</v>
      </c>
      <c r="S38" s="609"/>
      <c r="T38" s="609"/>
      <c r="U38" s="609"/>
      <c r="V38" s="609"/>
      <c r="W38" s="609"/>
      <c r="X38" s="609"/>
      <c r="Y38" s="610"/>
      <c r="Z38" s="646">
        <v>9.5</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111375</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464</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334894</v>
      </c>
      <c r="CS38" s="609"/>
      <c r="CT38" s="609"/>
      <c r="CU38" s="609"/>
      <c r="CV38" s="609"/>
      <c r="CW38" s="609"/>
      <c r="CX38" s="609"/>
      <c r="CY38" s="610"/>
      <c r="CZ38" s="611">
        <v>5.4</v>
      </c>
      <c r="DA38" s="623"/>
      <c r="DB38" s="623"/>
      <c r="DC38" s="624"/>
      <c r="DD38" s="614">
        <v>309152</v>
      </c>
      <c r="DE38" s="609"/>
      <c r="DF38" s="609"/>
      <c r="DG38" s="609"/>
      <c r="DH38" s="609"/>
      <c r="DI38" s="609"/>
      <c r="DJ38" s="609"/>
      <c r="DK38" s="610"/>
      <c r="DL38" s="614">
        <v>113172</v>
      </c>
      <c r="DM38" s="609"/>
      <c r="DN38" s="609"/>
      <c r="DO38" s="609"/>
      <c r="DP38" s="609"/>
      <c r="DQ38" s="609"/>
      <c r="DR38" s="609"/>
      <c r="DS38" s="609"/>
      <c r="DT38" s="609"/>
      <c r="DU38" s="609"/>
      <c r="DV38" s="610"/>
      <c r="DW38" s="611">
        <v>3.5</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54832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628</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185798</v>
      </c>
      <c r="CS39" s="621"/>
      <c r="CT39" s="621"/>
      <c r="CU39" s="621"/>
      <c r="CV39" s="621"/>
      <c r="CW39" s="621"/>
      <c r="CX39" s="621"/>
      <c r="CY39" s="622"/>
      <c r="CZ39" s="611">
        <v>3</v>
      </c>
      <c r="DA39" s="623"/>
      <c r="DB39" s="623"/>
      <c r="DC39" s="624"/>
      <c r="DD39" s="614">
        <v>134009</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2800</v>
      </c>
      <c r="S40" s="609"/>
      <c r="T40" s="609"/>
      <c r="U40" s="609"/>
      <c r="V40" s="609"/>
      <c r="W40" s="609"/>
      <c r="X40" s="609"/>
      <c r="Y40" s="610"/>
      <c r="Z40" s="646">
        <v>0</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101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3600</v>
      </c>
      <c r="CS40" s="609"/>
      <c r="CT40" s="609"/>
      <c r="CU40" s="609"/>
      <c r="CV40" s="609"/>
      <c r="CW40" s="609"/>
      <c r="CX40" s="609"/>
      <c r="CY40" s="610"/>
      <c r="CZ40" s="611">
        <v>0.1</v>
      </c>
      <c r="DA40" s="623"/>
      <c r="DB40" s="623"/>
      <c r="DC40" s="624"/>
      <c r="DD40" s="614">
        <v>38</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6475269</v>
      </c>
      <c r="S41" s="633"/>
      <c r="T41" s="633"/>
      <c r="U41" s="633"/>
      <c r="V41" s="633"/>
      <c r="W41" s="633"/>
      <c r="X41" s="633"/>
      <c r="Y41" s="636"/>
      <c r="Z41" s="637">
        <v>100</v>
      </c>
      <c r="AA41" s="637"/>
      <c r="AB41" s="637"/>
      <c r="AC41" s="637"/>
      <c r="AD41" s="638">
        <v>3253577</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38115</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130572</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504</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928082</v>
      </c>
      <c r="CS42" s="621"/>
      <c r="CT42" s="621"/>
      <c r="CU42" s="621"/>
      <c r="CV42" s="621"/>
      <c r="CW42" s="621"/>
      <c r="CX42" s="621"/>
      <c r="CY42" s="622"/>
      <c r="CZ42" s="611">
        <v>15.1</v>
      </c>
      <c r="DA42" s="623"/>
      <c r="DB42" s="623"/>
      <c r="DC42" s="624"/>
      <c r="DD42" s="614">
        <v>84652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11633</v>
      </c>
      <c r="CS43" s="621"/>
      <c r="CT43" s="621"/>
      <c r="CU43" s="621"/>
      <c r="CV43" s="621"/>
      <c r="CW43" s="621"/>
      <c r="CX43" s="621"/>
      <c r="CY43" s="622"/>
      <c r="CZ43" s="611">
        <v>0.2</v>
      </c>
      <c r="DA43" s="623"/>
      <c r="DB43" s="623"/>
      <c r="DC43" s="624"/>
      <c r="DD43" s="614">
        <v>327</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685135</v>
      </c>
      <c r="CS44" s="609"/>
      <c r="CT44" s="609"/>
      <c r="CU44" s="609"/>
      <c r="CV44" s="609"/>
      <c r="CW44" s="609"/>
      <c r="CX44" s="609"/>
      <c r="CY44" s="610"/>
      <c r="CZ44" s="611">
        <v>11.1</v>
      </c>
      <c r="DA44" s="612"/>
      <c r="DB44" s="612"/>
      <c r="DC44" s="613"/>
      <c r="DD44" s="614">
        <v>65397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307373</v>
      </c>
      <c r="CS45" s="621"/>
      <c r="CT45" s="621"/>
      <c r="CU45" s="621"/>
      <c r="CV45" s="621"/>
      <c r="CW45" s="621"/>
      <c r="CX45" s="621"/>
      <c r="CY45" s="622"/>
      <c r="CZ45" s="611">
        <v>5</v>
      </c>
      <c r="DA45" s="623"/>
      <c r="DB45" s="623"/>
      <c r="DC45" s="624"/>
      <c r="DD45" s="614">
        <v>3873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371730</v>
      </c>
      <c r="CS46" s="609"/>
      <c r="CT46" s="609"/>
      <c r="CU46" s="609"/>
      <c r="CV46" s="609"/>
      <c r="CW46" s="609"/>
      <c r="CX46" s="609"/>
      <c r="CY46" s="610"/>
      <c r="CZ46" s="611">
        <v>6</v>
      </c>
      <c r="DA46" s="612"/>
      <c r="DB46" s="612"/>
      <c r="DC46" s="613"/>
      <c r="DD46" s="614">
        <v>61492</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242947</v>
      </c>
      <c r="CS47" s="621"/>
      <c r="CT47" s="621"/>
      <c r="CU47" s="621"/>
      <c r="CV47" s="621"/>
      <c r="CW47" s="621"/>
      <c r="CX47" s="621"/>
      <c r="CY47" s="622"/>
      <c r="CZ47" s="611">
        <v>3.9</v>
      </c>
      <c r="DA47" s="623"/>
      <c r="DB47" s="623"/>
      <c r="DC47" s="624"/>
      <c r="DD47" s="614">
        <v>19255</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1" x14ac:dyDescent="0.2">
      <c r="B48" s="219"/>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6164102</v>
      </c>
      <c r="CS49" s="593"/>
      <c r="CT49" s="593"/>
      <c r="CU49" s="593"/>
      <c r="CV49" s="593"/>
      <c r="CW49" s="593"/>
      <c r="CX49" s="593"/>
      <c r="CY49" s="594"/>
      <c r="CZ49" s="595">
        <v>100</v>
      </c>
      <c r="DA49" s="596"/>
      <c r="DB49" s="596"/>
      <c r="DC49" s="597"/>
      <c r="DD49" s="598">
        <v>4301816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fXNH6ULhj2nl2IopTgYaKsDKrAOhXztipCuFriR1fu+BlC8IUjo6qzQK3MNhAp8dPSEE/9yHziGeR0rXLF/lvw==" saltValue="2BvCXynpToC6pcFZLBNaA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6470</v>
      </c>
      <c r="R7" s="1090"/>
      <c r="S7" s="1090"/>
      <c r="T7" s="1090"/>
      <c r="U7" s="1090"/>
      <c r="V7" s="1090">
        <v>6159</v>
      </c>
      <c r="W7" s="1090"/>
      <c r="X7" s="1090"/>
      <c r="Y7" s="1090"/>
      <c r="Z7" s="1090"/>
      <c r="AA7" s="1090">
        <f>+Q7-V7</f>
        <v>311</v>
      </c>
      <c r="AB7" s="1090"/>
      <c r="AC7" s="1090"/>
      <c r="AD7" s="1090"/>
      <c r="AE7" s="1091"/>
      <c r="AF7" s="1092">
        <v>217</v>
      </c>
      <c r="AG7" s="1093"/>
      <c r="AH7" s="1093"/>
      <c r="AI7" s="1093"/>
      <c r="AJ7" s="1094"/>
      <c r="AK7" s="1095">
        <v>520</v>
      </c>
      <c r="AL7" s="1096"/>
      <c r="AM7" s="1096"/>
      <c r="AN7" s="1096"/>
      <c r="AO7" s="1096"/>
      <c r="AP7" s="1096">
        <v>9577</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2">
      <c r="A8" s="233">
        <v>2</v>
      </c>
      <c r="B8" s="1017" t="s">
        <v>375</v>
      </c>
      <c r="C8" s="1018"/>
      <c r="D8" s="1018"/>
      <c r="E8" s="1018"/>
      <c r="F8" s="1018"/>
      <c r="G8" s="1018"/>
      <c r="H8" s="1018"/>
      <c r="I8" s="1018"/>
      <c r="J8" s="1018"/>
      <c r="K8" s="1018"/>
      <c r="L8" s="1018"/>
      <c r="M8" s="1018"/>
      <c r="N8" s="1018"/>
      <c r="O8" s="1018"/>
      <c r="P8" s="1019"/>
      <c r="Q8" s="1025">
        <v>12</v>
      </c>
      <c r="R8" s="1026"/>
      <c r="S8" s="1026"/>
      <c r="T8" s="1026"/>
      <c r="U8" s="1026"/>
      <c r="V8" s="1026">
        <v>12</v>
      </c>
      <c r="W8" s="1026"/>
      <c r="X8" s="1026"/>
      <c r="Y8" s="1026"/>
      <c r="Z8" s="1026"/>
      <c r="AA8" s="1026">
        <v>0</v>
      </c>
      <c r="AB8" s="1026"/>
      <c r="AC8" s="1026"/>
      <c r="AD8" s="1026"/>
      <c r="AE8" s="1027"/>
      <c r="AF8" s="1022">
        <v>0</v>
      </c>
      <c r="AG8" s="1023"/>
      <c r="AH8" s="1023"/>
      <c r="AI8" s="1023"/>
      <c r="AJ8" s="1024"/>
      <c r="AK8" s="1067">
        <v>6</v>
      </c>
      <c r="AL8" s="1068"/>
      <c r="AM8" s="1068"/>
      <c r="AN8" s="1068"/>
      <c r="AO8" s="1068"/>
      <c r="AP8" s="1068" t="s">
        <v>549</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377</v>
      </c>
      <c r="B23" s="924" t="s">
        <v>378</v>
      </c>
      <c r="C23" s="925"/>
      <c r="D23" s="925"/>
      <c r="E23" s="925"/>
      <c r="F23" s="925"/>
      <c r="G23" s="925"/>
      <c r="H23" s="925"/>
      <c r="I23" s="925"/>
      <c r="J23" s="925"/>
      <c r="K23" s="925"/>
      <c r="L23" s="925"/>
      <c r="M23" s="925"/>
      <c r="N23" s="925"/>
      <c r="O23" s="925"/>
      <c r="P23" s="935"/>
      <c r="Q23" s="1054">
        <v>6475</v>
      </c>
      <c r="R23" s="1048"/>
      <c r="S23" s="1048"/>
      <c r="T23" s="1048"/>
      <c r="U23" s="1048"/>
      <c r="V23" s="1048">
        <v>6164</v>
      </c>
      <c r="W23" s="1048"/>
      <c r="X23" s="1048"/>
      <c r="Y23" s="1048"/>
      <c r="Z23" s="1048"/>
      <c r="AA23" s="1048">
        <v>311</v>
      </c>
      <c r="AB23" s="1048"/>
      <c r="AC23" s="1048"/>
      <c r="AD23" s="1048"/>
      <c r="AE23" s="1055"/>
      <c r="AF23" s="1056">
        <v>218</v>
      </c>
      <c r="AG23" s="1048"/>
      <c r="AH23" s="1048"/>
      <c r="AI23" s="1048"/>
      <c r="AJ23" s="1057"/>
      <c r="AK23" s="1058"/>
      <c r="AL23" s="1059"/>
      <c r="AM23" s="1059"/>
      <c r="AN23" s="1059"/>
      <c r="AO23" s="1059"/>
      <c r="AP23" s="1048">
        <v>9577</v>
      </c>
      <c r="AQ23" s="1048"/>
      <c r="AR23" s="1048"/>
      <c r="AS23" s="1048"/>
      <c r="AT23" s="1048"/>
      <c r="AU23" s="1049"/>
      <c r="AV23" s="1049"/>
      <c r="AW23" s="1049"/>
      <c r="AX23" s="1049"/>
      <c r="AY23" s="1050"/>
      <c r="AZ23" s="1051" t="s">
        <v>122</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389</v>
      </c>
      <c r="C28" s="1035"/>
      <c r="D28" s="1035"/>
      <c r="E28" s="1035"/>
      <c r="F28" s="1035"/>
      <c r="G28" s="1035"/>
      <c r="H28" s="1035"/>
      <c r="I28" s="1035"/>
      <c r="J28" s="1035"/>
      <c r="K28" s="1035"/>
      <c r="L28" s="1035"/>
      <c r="M28" s="1035"/>
      <c r="N28" s="1035"/>
      <c r="O28" s="1035"/>
      <c r="P28" s="1036"/>
      <c r="Q28" s="1037">
        <v>437</v>
      </c>
      <c r="R28" s="1038"/>
      <c r="S28" s="1038"/>
      <c r="T28" s="1038"/>
      <c r="U28" s="1038"/>
      <c r="V28" s="1038">
        <v>430</v>
      </c>
      <c r="W28" s="1038"/>
      <c r="X28" s="1038"/>
      <c r="Y28" s="1038"/>
      <c r="Z28" s="1038"/>
      <c r="AA28" s="1038">
        <v>7</v>
      </c>
      <c r="AB28" s="1038"/>
      <c r="AC28" s="1038"/>
      <c r="AD28" s="1038"/>
      <c r="AE28" s="1039"/>
      <c r="AF28" s="1040">
        <v>7</v>
      </c>
      <c r="AG28" s="1038"/>
      <c r="AH28" s="1038"/>
      <c r="AI28" s="1038"/>
      <c r="AJ28" s="1041"/>
      <c r="AK28" s="1029">
        <v>29</v>
      </c>
      <c r="AL28" s="1030"/>
      <c r="AM28" s="1030"/>
      <c r="AN28" s="1030"/>
      <c r="AO28" s="1030"/>
      <c r="AP28" s="1030" t="s">
        <v>549</v>
      </c>
      <c r="AQ28" s="1030"/>
      <c r="AR28" s="1030"/>
      <c r="AS28" s="1030"/>
      <c r="AT28" s="1030"/>
      <c r="AU28" s="1030" t="s">
        <v>549</v>
      </c>
      <c r="AV28" s="1030"/>
      <c r="AW28" s="1030"/>
      <c r="AX28" s="1030"/>
      <c r="AY28" s="1030"/>
      <c r="AZ28" s="1031" t="s">
        <v>549</v>
      </c>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390</v>
      </c>
      <c r="C29" s="1018"/>
      <c r="D29" s="1018"/>
      <c r="E29" s="1018"/>
      <c r="F29" s="1018"/>
      <c r="G29" s="1018"/>
      <c r="H29" s="1018"/>
      <c r="I29" s="1018"/>
      <c r="J29" s="1018"/>
      <c r="K29" s="1018"/>
      <c r="L29" s="1018"/>
      <c r="M29" s="1018"/>
      <c r="N29" s="1018"/>
      <c r="O29" s="1018"/>
      <c r="P29" s="1019"/>
      <c r="Q29" s="1025">
        <v>106</v>
      </c>
      <c r="R29" s="1026"/>
      <c r="S29" s="1026"/>
      <c r="T29" s="1026"/>
      <c r="U29" s="1026"/>
      <c r="V29" s="1026">
        <v>106</v>
      </c>
      <c r="W29" s="1026"/>
      <c r="X29" s="1026"/>
      <c r="Y29" s="1026"/>
      <c r="Z29" s="1026"/>
      <c r="AA29" s="1026">
        <v>0</v>
      </c>
      <c r="AB29" s="1026"/>
      <c r="AC29" s="1026"/>
      <c r="AD29" s="1026"/>
      <c r="AE29" s="1027"/>
      <c r="AF29" s="1022">
        <v>0</v>
      </c>
      <c r="AG29" s="1023"/>
      <c r="AH29" s="1023"/>
      <c r="AI29" s="1023"/>
      <c r="AJ29" s="1024"/>
      <c r="AK29" s="967">
        <v>59</v>
      </c>
      <c r="AL29" s="958"/>
      <c r="AM29" s="958"/>
      <c r="AN29" s="958"/>
      <c r="AO29" s="958"/>
      <c r="AP29" s="958" t="s">
        <v>549</v>
      </c>
      <c r="AQ29" s="958"/>
      <c r="AR29" s="958"/>
      <c r="AS29" s="958"/>
      <c r="AT29" s="958"/>
      <c r="AU29" s="958" t="s">
        <v>549</v>
      </c>
      <c r="AV29" s="958"/>
      <c r="AW29" s="958"/>
      <c r="AX29" s="958"/>
      <c r="AY29" s="958"/>
      <c r="AZ29" s="1028" t="s">
        <v>549</v>
      </c>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391</v>
      </c>
      <c r="C30" s="1018"/>
      <c r="D30" s="1018"/>
      <c r="E30" s="1018"/>
      <c r="F30" s="1018"/>
      <c r="G30" s="1018"/>
      <c r="H30" s="1018"/>
      <c r="I30" s="1018"/>
      <c r="J30" s="1018"/>
      <c r="K30" s="1018"/>
      <c r="L30" s="1018"/>
      <c r="M30" s="1018"/>
      <c r="N30" s="1018"/>
      <c r="O30" s="1018"/>
      <c r="P30" s="1019"/>
      <c r="Q30" s="1025">
        <v>48</v>
      </c>
      <c r="R30" s="1026"/>
      <c r="S30" s="1026"/>
      <c r="T30" s="1026"/>
      <c r="U30" s="1026"/>
      <c r="V30" s="1026">
        <v>48</v>
      </c>
      <c r="W30" s="1026"/>
      <c r="X30" s="1026"/>
      <c r="Y30" s="1026"/>
      <c r="Z30" s="1026"/>
      <c r="AA30" s="1026">
        <v>0</v>
      </c>
      <c r="AB30" s="1026"/>
      <c r="AC30" s="1026"/>
      <c r="AD30" s="1026"/>
      <c r="AE30" s="1027"/>
      <c r="AF30" s="1022">
        <v>0</v>
      </c>
      <c r="AG30" s="1023"/>
      <c r="AH30" s="1023"/>
      <c r="AI30" s="1023"/>
      <c r="AJ30" s="1024"/>
      <c r="AK30" s="967">
        <v>13</v>
      </c>
      <c r="AL30" s="958"/>
      <c r="AM30" s="958"/>
      <c r="AN30" s="958"/>
      <c r="AO30" s="958"/>
      <c r="AP30" s="958">
        <v>10</v>
      </c>
      <c r="AQ30" s="958"/>
      <c r="AR30" s="958"/>
      <c r="AS30" s="958"/>
      <c r="AT30" s="958"/>
      <c r="AU30" s="958">
        <v>2</v>
      </c>
      <c r="AV30" s="958"/>
      <c r="AW30" s="958"/>
      <c r="AX30" s="958"/>
      <c r="AY30" s="958"/>
      <c r="AZ30" s="1028" t="s">
        <v>549</v>
      </c>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392</v>
      </c>
      <c r="C31" s="1018"/>
      <c r="D31" s="1018"/>
      <c r="E31" s="1018"/>
      <c r="F31" s="1018"/>
      <c r="G31" s="1018"/>
      <c r="H31" s="1018"/>
      <c r="I31" s="1018"/>
      <c r="J31" s="1018"/>
      <c r="K31" s="1018"/>
      <c r="L31" s="1018"/>
      <c r="M31" s="1018"/>
      <c r="N31" s="1018"/>
      <c r="O31" s="1018"/>
      <c r="P31" s="1019"/>
      <c r="Q31" s="1025">
        <v>200</v>
      </c>
      <c r="R31" s="1026"/>
      <c r="S31" s="1026"/>
      <c r="T31" s="1026"/>
      <c r="U31" s="1026"/>
      <c r="V31" s="1026">
        <v>193</v>
      </c>
      <c r="W31" s="1026"/>
      <c r="X31" s="1026"/>
      <c r="Y31" s="1026"/>
      <c r="Z31" s="1026"/>
      <c r="AA31" s="1026">
        <v>7</v>
      </c>
      <c r="AB31" s="1026"/>
      <c r="AC31" s="1026"/>
      <c r="AD31" s="1026"/>
      <c r="AE31" s="1027"/>
      <c r="AF31" s="1022">
        <v>1</v>
      </c>
      <c r="AG31" s="1023"/>
      <c r="AH31" s="1023"/>
      <c r="AI31" s="1023"/>
      <c r="AJ31" s="1024"/>
      <c r="AK31" s="967">
        <v>55</v>
      </c>
      <c r="AL31" s="958"/>
      <c r="AM31" s="958"/>
      <c r="AN31" s="958"/>
      <c r="AO31" s="958"/>
      <c r="AP31" s="958">
        <v>788</v>
      </c>
      <c r="AQ31" s="958"/>
      <c r="AR31" s="958"/>
      <c r="AS31" s="958"/>
      <c r="AT31" s="958"/>
      <c r="AU31" s="958">
        <v>432</v>
      </c>
      <c r="AV31" s="958"/>
      <c r="AW31" s="958"/>
      <c r="AX31" s="958"/>
      <c r="AY31" s="958"/>
      <c r="AZ31" s="1028" t="s">
        <v>549</v>
      </c>
      <c r="BA31" s="1028"/>
      <c r="BB31" s="1028"/>
      <c r="BC31" s="1028"/>
      <c r="BD31" s="1028"/>
      <c r="BE31" s="959" t="s">
        <v>393</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394</v>
      </c>
      <c r="C32" s="1018"/>
      <c r="D32" s="1018"/>
      <c r="E32" s="1018"/>
      <c r="F32" s="1018"/>
      <c r="G32" s="1018"/>
      <c r="H32" s="1018"/>
      <c r="I32" s="1018"/>
      <c r="J32" s="1018"/>
      <c r="K32" s="1018"/>
      <c r="L32" s="1018"/>
      <c r="M32" s="1018"/>
      <c r="N32" s="1018"/>
      <c r="O32" s="1018"/>
      <c r="P32" s="1019"/>
      <c r="Q32" s="1025">
        <v>202</v>
      </c>
      <c r="R32" s="1026"/>
      <c r="S32" s="1026"/>
      <c r="T32" s="1026"/>
      <c r="U32" s="1026"/>
      <c r="V32" s="1026">
        <v>165</v>
      </c>
      <c r="W32" s="1026"/>
      <c r="X32" s="1026"/>
      <c r="Y32" s="1026"/>
      <c r="Z32" s="1026"/>
      <c r="AA32" s="1026">
        <v>37</v>
      </c>
      <c r="AB32" s="1026"/>
      <c r="AC32" s="1026"/>
      <c r="AD32" s="1026"/>
      <c r="AE32" s="1027"/>
      <c r="AF32" s="1022">
        <v>11</v>
      </c>
      <c r="AG32" s="1023"/>
      <c r="AH32" s="1023"/>
      <c r="AI32" s="1023"/>
      <c r="AJ32" s="1024"/>
      <c r="AK32" s="967">
        <v>111</v>
      </c>
      <c r="AL32" s="958"/>
      <c r="AM32" s="958"/>
      <c r="AN32" s="958"/>
      <c r="AO32" s="958"/>
      <c r="AP32" s="958">
        <v>1081</v>
      </c>
      <c r="AQ32" s="958"/>
      <c r="AR32" s="958"/>
      <c r="AS32" s="958"/>
      <c r="AT32" s="958"/>
      <c r="AU32" s="958">
        <v>1070</v>
      </c>
      <c r="AV32" s="958"/>
      <c r="AW32" s="958"/>
      <c r="AX32" s="958"/>
      <c r="AY32" s="958"/>
      <c r="AZ32" s="1028" t="s">
        <v>549</v>
      </c>
      <c r="BA32" s="1028"/>
      <c r="BB32" s="1028"/>
      <c r="BC32" s="1028"/>
      <c r="BD32" s="1028"/>
      <c r="BE32" s="959" t="s">
        <v>393</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377</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19</v>
      </c>
      <c r="AG63" s="946"/>
      <c r="AH63" s="946"/>
      <c r="AI63" s="946"/>
      <c r="AJ63" s="1009"/>
      <c r="AK63" s="1010"/>
      <c r="AL63" s="950"/>
      <c r="AM63" s="950"/>
      <c r="AN63" s="950"/>
      <c r="AO63" s="950"/>
      <c r="AP63" s="946">
        <f>+SUM(AP28:AT62)</f>
        <v>1879</v>
      </c>
      <c r="AQ63" s="946"/>
      <c r="AR63" s="946"/>
      <c r="AS63" s="946"/>
      <c r="AT63" s="946"/>
      <c r="AU63" s="946">
        <f>+SUM(AU28:AY62)</f>
        <v>1504</v>
      </c>
      <c r="AV63" s="946"/>
      <c r="AW63" s="946"/>
      <c r="AX63" s="946"/>
      <c r="AY63" s="946"/>
      <c r="AZ63" s="1004"/>
      <c r="BA63" s="1004"/>
      <c r="BB63" s="1004"/>
      <c r="BC63" s="1004"/>
      <c r="BD63" s="1004"/>
      <c r="BE63" s="947"/>
      <c r="BF63" s="947"/>
      <c r="BG63" s="947"/>
      <c r="BH63" s="947"/>
      <c r="BI63" s="948"/>
      <c r="BJ63" s="1005" t="s">
        <v>122</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399</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550</v>
      </c>
      <c r="C68" s="973"/>
      <c r="D68" s="973"/>
      <c r="E68" s="973"/>
      <c r="F68" s="973"/>
      <c r="G68" s="973"/>
      <c r="H68" s="973"/>
      <c r="I68" s="973"/>
      <c r="J68" s="973"/>
      <c r="K68" s="973"/>
      <c r="L68" s="973"/>
      <c r="M68" s="973"/>
      <c r="N68" s="973"/>
      <c r="O68" s="973"/>
      <c r="P68" s="974"/>
      <c r="Q68" s="975">
        <v>1038</v>
      </c>
      <c r="R68" s="969"/>
      <c r="S68" s="969"/>
      <c r="T68" s="969"/>
      <c r="U68" s="969"/>
      <c r="V68" s="969">
        <v>1025</v>
      </c>
      <c r="W68" s="969"/>
      <c r="X68" s="969"/>
      <c r="Y68" s="969"/>
      <c r="Z68" s="969"/>
      <c r="AA68" s="969">
        <v>13</v>
      </c>
      <c r="AB68" s="969"/>
      <c r="AC68" s="969"/>
      <c r="AD68" s="969"/>
      <c r="AE68" s="969"/>
      <c r="AF68" s="969">
        <v>10</v>
      </c>
      <c r="AG68" s="969"/>
      <c r="AH68" s="969"/>
      <c r="AI68" s="969"/>
      <c r="AJ68" s="969"/>
      <c r="AK68" s="969">
        <v>3</v>
      </c>
      <c r="AL68" s="969"/>
      <c r="AM68" s="969"/>
      <c r="AN68" s="969"/>
      <c r="AO68" s="969"/>
      <c r="AP68" s="969">
        <v>243</v>
      </c>
      <c r="AQ68" s="969"/>
      <c r="AR68" s="969"/>
      <c r="AS68" s="969"/>
      <c r="AT68" s="969"/>
      <c r="AU68" s="969">
        <v>25</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551</v>
      </c>
      <c r="C69" s="962"/>
      <c r="D69" s="962"/>
      <c r="E69" s="962"/>
      <c r="F69" s="962"/>
      <c r="G69" s="962"/>
      <c r="H69" s="962"/>
      <c r="I69" s="962"/>
      <c r="J69" s="962"/>
      <c r="K69" s="962"/>
      <c r="L69" s="962"/>
      <c r="M69" s="962"/>
      <c r="N69" s="962"/>
      <c r="O69" s="962"/>
      <c r="P69" s="963"/>
      <c r="Q69" s="964">
        <v>3455</v>
      </c>
      <c r="R69" s="958"/>
      <c r="S69" s="958"/>
      <c r="T69" s="958"/>
      <c r="U69" s="958"/>
      <c r="V69" s="958">
        <v>3298</v>
      </c>
      <c r="W69" s="958"/>
      <c r="X69" s="958"/>
      <c r="Y69" s="958"/>
      <c r="Z69" s="958"/>
      <c r="AA69" s="958">
        <v>157</v>
      </c>
      <c r="AB69" s="958"/>
      <c r="AC69" s="958"/>
      <c r="AD69" s="958"/>
      <c r="AE69" s="958"/>
      <c r="AF69" s="958">
        <v>157</v>
      </c>
      <c r="AG69" s="958"/>
      <c r="AH69" s="958"/>
      <c r="AI69" s="958"/>
      <c r="AJ69" s="958"/>
      <c r="AK69" s="958">
        <v>554</v>
      </c>
      <c r="AL69" s="958"/>
      <c r="AM69" s="958"/>
      <c r="AN69" s="958"/>
      <c r="AO69" s="958"/>
      <c r="AP69" s="958" t="s">
        <v>549</v>
      </c>
      <c r="AQ69" s="958"/>
      <c r="AR69" s="958"/>
      <c r="AS69" s="958"/>
      <c r="AT69" s="958"/>
      <c r="AU69" s="958" t="s">
        <v>549</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552</v>
      </c>
      <c r="C70" s="962"/>
      <c r="D70" s="962"/>
      <c r="E70" s="962"/>
      <c r="F70" s="962"/>
      <c r="G70" s="962"/>
      <c r="H70" s="962"/>
      <c r="I70" s="962"/>
      <c r="J70" s="962"/>
      <c r="K70" s="962"/>
      <c r="L70" s="962"/>
      <c r="M70" s="962"/>
      <c r="N70" s="962"/>
      <c r="O70" s="962"/>
      <c r="P70" s="963"/>
      <c r="Q70" s="964">
        <v>3589</v>
      </c>
      <c r="R70" s="958"/>
      <c r="S70" s="958"/>
      <c r="T70" s="958"/>
      <c r="U70" s="958"/>
      <c r="V70" s="958">
        <v>3854</v>
      </c>
      <c r="W70" s="958"/>
      <c r="X70" s="958"/>
      <c r="Y70" s="958"/>
      <c r="Z70" s="958"/>
      <c r="AA70" s="958">
        <v>-265</v>
      </c>
      <c r="AB70" s="958"/>
      <c r="AC70" s="958"/>
      <c r="AD70" s="958"/>
      <c r="AE70" s="958"/>
      <c r="AF70" s="958">
        <v>742</v>
      </c>
      <c r="AG70" s="958"/>
      <c r="AH70" s="958"/>
      <c r="AI70" s="958"/>
      <c r="AJ70" s="958"/>
      <c r="AK70" s="958">
        <v>1262</v>
      </c>
      <c r="AL70" s="958"/>
      <c r="AM70" s="958"/>
      <c r="AN70" s="958"/>
      <c r="AO70" s="958"/>
      <c r="AP70" s="958">
        <v>1055</v>
      </c>
      <c r="AQ70" s="958"/>
      <c r="AR70" s="958"/>
      <c r="AS70" s="958"/>
      <c r="AT70" s="958"/>
      <c r="AU70" s="958" t="s">
        <v>549</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553</v>
      </c>
      <c r="C71" s="962"/>
      <c r="D71" s="962"/>
      <c r="E71" s="962"/>
      <c r="F71" s="962"/>
      <c r="G71" s="962"/>
      <c r="H71" s="962"/>
      <c r="I71" s="962"/>
      <c r="J71" s="962"/>
      <c r="K71" s="962"/>
      <c r="L71" s="962"/>
      <c r="M71" s="962"/>
      <c r="N71" s="962"/>
      <c r="O71" s="962"/>
      <c r="P71" s="963"/>
      <c r="Q71" s="964">
        <v>882</v>
      </c>
      <c r="R71" s="958"/>
      <c r="S71" s="958"/>
      <c r="T71" s="958"/>
      <c r="U71" s="958"/>
      <c r="V71" s="958">
        <v>913</v>
      </c>
      <c r="W71" s="958"/>
      <c r="X71" s="958"/>
      <c r="Y71" s="958"/>
      <c r="Z71" s="958"/>
      <c r="AA71" s="958">
        <v>-31</v>
      </c>
      <c r="AB71" s="958"/>
      <c r="AC71" s="958"/>
      <c r="AD71" s="958"/>
      <c r="AE71" s="958"/>
      <c r="AF71" s="958">
        <v>175</v>
      </c>
      <c r="AG71" s="958"/>
      <c r="AH71" s="958"/>
      <c r="AI71" s="958"/>
      <c r="AJ71" s="958"/>
      <c r="AK71" s="958">
        <v>342</v>
      </c>
      <c r="AL71" s="958"/>
      <c r="AM71" s="958"/>
      <c r="AN71" s="958"/>
      <c r="AO71" s="958"/>
      <c r="AP71" s="958">
        <v>467</v>
      </c>
      <c r="AQ71" s="958"/>
      <c r="AR71" s="958"/>
      <c r="AS71" s="958"/>
      <c r="AT71" s="958"/>
      <c r="AU71" s="958">
        <v>163</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554</v>
      </c>
      <c r="C72" s="962"/>
      <c r="D72" s="962"/>
      <c r="E72" s="962"/>
      <c r="F72" s="962"/>
      <c r="G72" s="962"/>
      <c r="H72" s="962"/>
      <c r="I72" s="962"/>
      <c r="J72" s="962"/>
      <c r="K72" s="962"/>
      <c r="L72" s="962"/>
      <c r="M72" s="962"/>
      <c r="N72" s="962"/>
      <c r="O72" s="962"/>
      <c r="P72" s="963"/>
      <c r="Q72" s="964">
        <v>809</v>
      </c>
      <c r="R72" s="958"/>
      <c r="S72" s="958"/>
      <c r="T72" s="958"/>
      <c r="U72" s="958"/>
      <c r="V72" s="958">
        <v>788</v>
      </c>
      <c r="W72" s="958"/>
      <c r="X72" s="958"/>
      <c r="Y72" s="958"/>
      <c r="Z72" s="958"/>
      <c r="AA72" s="958">
        <v>21</v>
      </c>
      <c r="AB72" s="958"/>
      <c r="AC72" s="958"/>
      <c r="AD72" s="958"/>
      <c r="AE72" s="958"/>
      <c r="AF72" s="958">
        <v>21</v>
      </c>
      <c r="AG72" s="958"/>
      <c r="AH72" s="958"/>
      <c r="AI72" s="958"/>
      <c r="AJ72" s="958"/>
      <c r="AK72" s="958" t="s">
        <v>549</v>
      </c>
      <c r="AL72" s="958"/>
      <c r="AM72" s="958"/>
      <c r="AN72" s="958"/>
      <c r="AO72" s="958"/>
      <c r="AP72" s="958" t="s">
        <v>549</v>
      </c>
      <c r="AQ72" s="958"/>
      <c r="AR72" s="958"/>
      <c r="AS72" s="958"/>
      <c r="AT72" s="958"/>
      <c r="AU72" s="958" t="s">
        <v>549</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555</v>
      </c>
      <c r="C73" s="962"/>
      <c r="D73" s="962"/>
      <c r="E73" s="962"/>
      <c r="F73" s="962"/>
      <c r="G73" s="962"/>
      <c r="H73" s="962"/>
      <c r="I73" s="962"/>
      <c r="J73" s="962"/>
      <c r="K73" s="962"/>
      <c r="L73" s="962"/>
      <c r="M73" s="962"/>
      <c r="N73" s="962"/>
      <c r="O73" s="962"/>
      <c r="P73" s="963"/>
      <c r="Q73" s="964">
        <v>4487</v>
      </c>
      <c r="R73" s="958"/>
      <c r="S73" s="958"/>
      <c r="T73" s="958"/>
      <c r="U73" s="958"/>
      <c r="V73" s="958">
        <v>4240</v>
      </c>
      <c r="W73" s="958"/>
      <c r="X73" s="958"/>
      <c r="Y73" s="958"/>
      <c r="Z73" s="958"/>
      <c r="AA73" s="958">
        <v>247</v>
      </c>
      <c r="AB73" s="958"/>
      <c r="AC73" s="958"/>
      <c r="AD73" s="958"/>
      <c r="AE73" s="958"/>
      <c r="AF73" s="958">
        <v>247</v>
      </c>
      <c r="AG73" s="958"/>
      <c r="AH73" s="958"/>
      <c r="AI73" s="958"/>
      <c r="AJ73" s="958"/>
      <c r="AK73" s="958" t="s">
        <v>549</v>
      </c>
      <c r="AL73" s="958"/>
      <c r="AM73" s="958"/>
      <c r="AN73" s="958"/>
      <c r="AO73" s="958"/>
      <c r="AP73" s="958" t="s">
        <v>549</v>
      </c>
      <c r="AQ73" s="958"/>
      <c r="AR73" s="958"/>
      <c r="AS73" s="958"/>
      <c r="AT73" s="958"/>
      <c r="AU73" s="958" t="s">
        <v>549</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556</v>
      </c>
      <c r="C74" s="962"/>
      <c r="D74" s="962"/>
      <c r="E74" s="962"/>
      <c r="F74" s="962"/>
      <c r="G74" s="962"/>
      <c r="H74" s="962"/>
      <c r="I74" s="962"/>
      <c r="J74" s="962"/>
      <c r="K74" s="962"/>
      <c r="L74" s="962"/>
      <c r="M74" s="962"/>
      <c r="N74" s="962"/>
      <c r="O74" s="962"/>
      <c r="P74" s="963"/>
      <c r="Q74" s="964">
        <v>465</v>
      </c>
      <c r="R74" s="958"/>
      <c r="S74" s="958"/>
      <c r="T74" s="958"/>
      <c r="U74" s="958"/>
      <c r="V74" s="958">
        <v>276</v>
      </c>
      <c r="W74" s="958"/>
      <c r="X74" s="958"/>
      <c r="Y74" s="958"/>
      <c r="Z74" s="958"/>
      <c r="AA74" s="958">
        <v>189</v>
      </c>
      <c r="AB74" s="958"/>
      <c r="AC74" s="958"/>
      <c r="AD74" s="958"/>
      <c r="AE74" s="958"/>
      <c r="AF74" s="958">
        <v>39</v>
      </c>
      <c r="AG74" s="958"/>
      <c r="AH74" s="958"/>
      <c r="AI74" s="958"/>
      <c r="AJ74" s="958"/>
      <c r="AK74" s="958">
        <v>25</v>
      </c>
      <c r="AL74" s="958"/>
      <c r="AM74" s="958"/>
      <c r="AN74" s="958"/>
      <c r="AO74" s="958"/>
      <c r="AP74" s="958" t="s">
        <v>549</v>
      </c>
      <c r="AQ74" s="958"/>
      <c r="AR74" s="958"/>
      <c r="AS74" s="958"/>
      <c r="AT74" s="958"/>
      <c r="AU74" s="958" t="s">
        <v>549</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557</v>
      </c>
      <c r="C75" s="962"/>
      <c r="D75" s="962"/>
      <c r="E75" s="962"/>
      <c r="F75" s="962"/>
      <c r="G75" s="962"/>
      <c r="H75" s="962"/>
      <c r="I75" s="962"/>
      <c r="J75" s="962"/>
      <c r="K75" s="962"/>
      <c r="L75" s="962"/>
      <c r="M75" s="962"/>
      <c r="N75" s="962"/>
      <c r="O75" s="962"/>
      <c r="P75" s="963"/>
      <c r="Q75" s="965">
        <v>119343</v>
      </c>
      <c r="R75" s="966"/>
      <c r="S75" s="966"/>
      <c r="T75" s="966"/>
      <c r="U75" s="967"/>
      <c r="V75" s="968">
        <v>116681</v>
      </c>
      <c r="W75" s="966"/>
      <c r="X75" s="966"/>
      <c r="Y75" s="966"/>
      <c r="Z75" s="967"/>
      <c r="AA75" s="968">
        <v>2662</v>
      </c>
      <c r="AB75" s="966"/>
      <c r="AC75" s="966"/>
      <c r="AD75" s="966"/>
      <c r="AE75" s="967"/>
      <c r="AF75" s="968">
        <v>2662</v>
      </c>
      <c r="AG75" s="966"/>
      <c r="AH75" s="966"/>
      <c r="AI75" s="966"/>
      <c r="AJ75" s="967"/>
      <c r="AK75" s="968" t="s">
        <v>549</v>
      </c>
      <c r="AL75" s="966"/>
      <c r="AM75" s="966"/>
      <c r="AN75" s="966"/>
      <c r="AO75" s="967"/>
      <c r="AP75" s="968" t="s">
        <v>549</v>
      </c>
      <c r="AQ75" s="966"/>
      <c r="AR75" s="966"/>
      <c r="AS75" s="966"/>
      <c r="AT75" s="967"/>
      <c r="AU75" s="968" t="s">
        <v>549</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377</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4053</v>
      </c>
      <c r="AG88" s="946"/>
      <c r="AH88" s="946"/>
      <c r="AI88" s="946"/>
      <c r="AJ88" s="946"/>
      <c r="AK88" s="950"/>
      <c r="AL88" s="950"/>
      <c r="AM88" s="950"/>
      <c r="AN88" s="950"/>
      <c r="AO88" s="950"/>
      <c r="AP88" s="946">
        <f>+SUM(AP68:AT87)</f>
        <v>1765</v>
      </c>
      <c r="AQ88" s="946"/>
      <c r="AR88" s="946"/>
      <c r="AS88" s="946"/>
      <c r="AT88" s="946"/>
      <c r="AU88" s="946">
        <f>+SUM(AU68:AY87)</f>
        <v>188</v>
      </c>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377</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1335901</v>
      </c>
      <c r="AB110" s="876"/>
      <c r="AC110" s="876"/>
      <c r="AD110" s="876"/>
      <c r="AE110" s="877"/>
      <c r="AF110" s="878">
        <v>1396827</v>
      </c>
      <c r="AG110" s="876"/>
      <c r="AH110" s="876"/>
      <c r="AI110" s="876"/>
      <c r="AJ110" s="877"/>
      <c r="AK110" s="878">
        <v>1318460</v>
      </c>
      <c r="AL110" s="876"/>
      <c r="AM110" s="876"/>
      <c r="AN110" s="876"/>
      <c r="AO110" s="877"/>
      <c r="AP110" s="879">
        <v>63.1</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11526012</v>
      </c>
      <c r="BR110" s="829"/>
      <c r="BS110" s="829"/>
      <c r="BT110" s="829"/>
      <c r="BU110" s="829"/>
      <c r="BV110" s="829">
        <v>10681701</v>
      </c>
      <c r="BW110" s="829"/>
      <c r="BX110" s="829"/>
      <c r="BY110" s="829"/>
      <c r="BZ110" s="829"/>
      <c r="CA110" s="829">
        <v>9577202</v>
      </c>
      <c r="CB110" s="829"/>
      <c r="CC110" s="829"/>
      <c r="CD110" s="829"/>
      <c r="CE110" s="829"/>
      <c r="CF110" s="853">
        <v>458</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24"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24"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1452727</v>
      </c>
      <c r="BR112" s="804"/>
      <c r="BS112" s="804"/>
      <c r="BT112" s="804"/>
      <c r="BU112" s="804"/>
      <c r="BV112" s="804">
        <v>1470185</v>
      </c>
      <c r="BW112" s="804"/>
      <c r="BX112" s="804"/>
      <c r="BY112" s="804"/>
      <c r="BZ112" s="804"/>
      <c r="CA112" s="804">
        <v>1503543</v>
      </c>
      <c r="CB112" s="804"/>
      <c r="CC112" s="804"/>
      <c r="CD112" s="804"/>
      <c r="CE112" s="804"/>
      <c r="CF112" s="862">
        <v>71.900000000000006</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24"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135461</v>
      </c>
      <c r="AB113" s="906"/>
      <c r="AC113" s="906"/>
      <c r="AD113" s="906"/>
      <c r="AE113" s="907"/>
      <c r="AF113" s="908">
        <v>128742</v>
      </c>
      <c r="AG113" s="906"/>
      <c r="AH113" s="906"/>
      <c r="AI113" s="906"/>
      <c r="AJ113" s="907"/>
      <c r="AK113" s="908">
        <v>132051</v>
      </c>
      <c r="AL113" s="906"/>
      <c r="AM113" s="906"/>
      <c r="AN113" s="906"/>
      <c r="AO113" s="907"/>
      <c r="AP113" s="909">
        <v>6.3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208314</v>
      </c>
      <c r="BR113" s="804"/>
      <c r="BS113" s="804"/>
      <c r="BT113" s="804"/>
      <c r="BU113" s="804"/>
      <c r="BV113" s="804">
        <v>204430</v>
      </c>
      <c r="BW113" s="804"/>
      <c r="BX113" s="804"/>
      <c r="BY113" s="804"/>
      <c r="BZ113" s="804"/>
      <c r="CA113" s="804">
        <v>187444</v>
      </c>
      <c r="CB113" s="804"/>
      <c r="CC113" s="804"/>
      <c r="CD113" s="804"/>
      <c r="CE113" s="804"/>
      <c r="CF113" s="862">
        <v>9</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24"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30267</v>
      </c>
      <c r="AB114" s="767"/>
      <c r="AC114" s="767"/>
      <c r="AD114" s="767"/>
      <c r="AE114" s="768"/>
      <c r="AF114" s="769">
        <v>31528</v>
      </c>
      <c r="AG114" s="767"/>
      <c r="AH114" s="767"/>
      <c r="AI114" s="767"/>
      <c r="AJ114" s="768"/>
      <c r="AK114" s="769">
        <v>35382</v>
      </c>
      <c r="AL114" s="767"/>
      <c r="AM114" s="767"/>
      <c r="AN114" s="767"/>
      <c r="AO114" s="768"/>
      <c r="AP114" s="811">
        <v>1.7</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628113</v>
      </c>
      <c r="BR114" s="804"/>
      <c r="BS114" s="804"/>
      <c r="BT114" s="804"/>
      <c r="BU114" s="804"/>
      <c r="BV114" s="804">
        <v>634152</v>
      </c>
      <c r="BW114" s="804"/>
      <c r="BX114" s="804"/>
      <c r="BY114" s="804"/>
      <c r="BZ114" s="804"/>
      <c r="CA114" s="804">
        <v>570697</v>
      </c>
      <c r="CB114" s="804"/>
      <c r="CC114" s="804"/>
      <c r="CD114" s="804"/>
      <c r="CE114" s="804"/>
      <c r="CF114" s="862">
        <v>27.3</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24"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24"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156</v>
      </c>
      <c r="AB116" s="767"/>
      <c r="AC116" s="767"/>
      <c r="AD116" s="767"/>
      <c r="AE116" s="768"/>
      <c r="AF116" s="769">
        <v>74</v>
      </c>
      <c r="AG116" s="767"/>
      <c r="AH116" s="767"/>
      <c r="AI116" s="767"/>
      <c r="AJ116" s="768"/>
      <c r="AK116" s="769">
        <v>154</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1501785</v>
      </c>
      <c r="AB117" s="890"/>
      <c r="AC117" s="890"/>
      <c r="AD117" s="890"/>
      <c r="AE117" s="891"/>
      <c r="AF117" s="892">
        <v>1557171</v>
      </c>
      <c r="AG117" s="890"/>
      <c r="AH117" s="890"/>
      <c r="AI117" s="890"/>
      <c r="AJ117" s="891"/>
      <c r="AK117" s="892">
        <v>1486047</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24"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24"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441</v>
      </c>
      <c r="BP119" s="865"/>
      <c r="BQ119" s="866">
        <v>13815166</v>
      </c>
      <c r="BR119" s="832"/>
      <c r="BS119" s="832"/>
      <c r="BT119" s="832"/>
      <c r="BU119" s="832"/>
      <c r="BV119" s="832">
        <v>12990468</v>
      </c>
      <c r="BW119" s="832"/>
      <c r="BX119" s="832"/>
      <c r="BY119" s="832"/>
      <c r="BZ119" s="832"/>
      <c r="CA119" s="832">
        <v>11838886</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24"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2136222</v>
      </c>
      <c r="BR120" s="829"/>
      <c r="BS120" s="829"/>
      <c r="BT120" s="829"/>
      <c r="BU120" s="829"/>
      <c r="BV120" s="829">
        <v>2220987</v>
      </c>
      <c r="BW120" s="829"/>
      <c r="BX120" s="829"/>
      <c r="BY120" s="829"/>
      <c r="BZ120" s="829"/>
      <c r="CA120" s="829">
        <v>1893837</v>
      </c>
      <c r="CB120" s="829"/>
      <c r="CC120" s="829"/>
      <c r="CD120" s="829"/>
      <c r="CE120" s="829"/>
      <c r="CF120" s="853">
        <v>90.6</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1128614</v>
      </c>
      <c r="DH120" s="829"/>
      <c r="DI120" s="829"/>
      <c r="DJ120" s="829"/>
      <c r="DK120" s="829"/>
      <c r="DL120" s="829">
        <v>1112786</v>
      </c>
      <c r="DM120" s="829"/>
      <c r="DN120" s="829"/>
      <c r="DO120" s="829"/>
      <c r="DP120" s="829"/>
      <c r="DQ120" s="829">
        <v>1070282</v>
      </c>
      <c r="DR120" s="829"/>
      <c r="DS120" s="829"/>
      <c r="DT120" s="829"/>
      <c r="DU120" s="829"/>
      <c r="DV120" s="830">
        <v>51.2</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332019</v>
      </c>
      <c r="BR121" s="804"/>
      <c r="BS121" s="804"/>
      <c r="BT121" s="804"/>
      <c r="BU121" s="804"/>
      <c r="BV121" s="804">
        <v>292583</v>
      </c>
      <c r="BW121" s="804"/>
      <c r="BX121" s="804"/>
      <c r="BY121" s="804"/>
      <c r="BZ121" s="804"/>
      <c r="CA121" s="804">
        <v>286043</v>
      </c>
      <c r="CB121" s="804"/>
      <c r="CC121" s="804"/>
      <c r="CD121" s="804"/>
      <c r="CE121" s="804"/>
      <c r="CF121" s="862">
        <v>13.7</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323375</v>
      </c>
      <c r="DH121" s="804"/>
      <c r="DI121" s="804"/>
      <c r="DJ121" s="804"/>
      <c r="DK121" s="804"/>
      <c r="DL121" s="804">
        <v>356362</v>
      </c>
      <c r="DM121" s="804"/>
      <c r="DN121" s="804"/>
      <c r="DO121" s="804"/>
      <c r="DP121" s="804"/>
      <c r="DQ121" s="804">
        <v>431753</v>
      </c>
      <c r="DR121" s="804"/>
      <c r="DS121" s="804"/>
      <c r="DT121" s="804"/>
      <c r="DU121" s="804"/>
      <c r="DV121" s="781">
        <v>20.6</v>
      </c>
      <c r="DW121" s="781"/>
      <c r="DX121" s="781"/>
      <c r="DY121" s="781"/>
      <c r="DZ121" s="782"/>
    </row>
    <row r="122" spans="1:130" s="224"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9729849</v>
      </c>
      <c r="BR122" s="832"/>
      <c r="BS122" s="832"/>
      <c r="BT122" s="832"/>
      <c r="BU122" s="832"/>
      <c r="BV122" s="832">
        <v>9011398</v>
      </c>
      <c r="BW122" s="832"/>
      <c r="BX122" s="832"/>
      <c r="BY122" s="832"/>
      <c r="BZ122" s="832"/>
      <c r="CA122" s="832">
        <v>8424537</v>
      </c>
      <c r="CB122" s="832"/>
      <c r="CC122" s="832"/>
      <c r="CD122" s="832"/>
      <c r="CE122" s="832"/>
      <c r="CF122" s="833">
        <v>402.9</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v>738</v>
      </c>
      <c r="DH122" s="804"/>
      <c r="DI122" s="804"/>
      <c r="DJ122" s="804"/>
      <c r="DK122" s="804"/>
      <c r="DL122" s="804">
        <v>1037</v>
      </c>
      <c r="DM122" s="804"/>
      <c r="DN122" s="804"/>
      <c r="DO122" s="804"/>
      <c r="DP122" s="804"/>
      <c r="DQ122" s="804">
        <v>1508</v>
      </c>
      <c r="DR122" s="804"/>
      <c r="DS122" s="804"/>
      <c r="DT122" s="804"/>
      <c r="DU122" s="804"/>
      <c r="DV122" s="781">
        <v>0.1</v>
      </c>
      <c r="DW122" s="781"/>
      <c r="DX122" s="781"/>
      <c r="DY122" s="781"/>
      <c r="DZ122" s="782"/>
    </row>
    <row r="123" spans="1:130" s="224"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449</v>
      </c>
      <c r="BP123" s="865"/>
      <c r="BQ123" s="819">
        <v>12198090</v>
      </c>
      <c r="BR123" s="820"/>
      <c r="BS123" s="820"/>
      <c r="BT123" s="820"/>
      <c r="BU123" s="820"/>
      <c r="BV123" s="820">
        <v>11524968</v>
      </c>
      <c r="BW123" s="820"/>
      <c r="BX123" s="820"/>
      <c r="BY123" s="820"/>
      <c r="BZ123" s="820"/>
      <c r="CA123" s="820">
        <v>10604417</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24"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74.3</v>
      </c>
      <c r="BR124" s="818"/>
      <c r="BS124" s="818"/>
      <c r="BT124" s="818"/>
      <c r="BU124" s="818"/>
      <c r="BV124" s="818">
        <v>70.3</v>
      </c>
      <c r="BW124" s="818"/>
      <c r="BX124" s="818"/>
      <c r="BY124" s="818"/>
      <c r="BZ124" s="818"/>
      <c r="CA124" s="818">
        <v>59</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24"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24"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24"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77299</v>
      </c>
      <c r="AB128" s="788"/>
      <c r="AC128" s="788"/>
      <c r="AD128" s="788"/>
      <c r="AE128" s="789"/>
      <c r="AF128" s="790">
        <v>68227</v>
      </c>
      <c r="AG128" s="788"/>
      <c r="AH128" s="788"/>
      <c r="AI128" s="788"/>
      <c r="AJ128" s="789"/>
      <c r="AK128" s="790">
        <v>62184</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3348342</v>
      </c>
      <c r="AB129" s="767"/>
      <c r="AC129" s="767"/>
      <c r="AD129" s="767"/>
      <c r="AE129" s="768"/>
      <c r="AF129" s="769">
        <v>3300633</v>
      </c>
      <c r="AG129" s="767"/>
      <c r="AH129" s="767"/>
      <c r="AI129" s="767"/>
      <c r="AJ129" s="768"/>
      <c r="AK129" s="769">
        <v>3250364</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1173446</v>
      </c>
      <c r="AB130" s="767"/>
      <c r="AC130" s="767"/>
      <c r="AD130" s="767"/>
      <c r="AE130" s="768"/>
      <c r="AF130" s="769">
        <v>1216526</v>
      </c>
      <c r="AG130" s="767"/>
      <c r="AH130" s="767"/>
      <c r="AI130" s="767"/>
      <c r="AJ130" s="768"/>
      <c r="AK130" s="769">
        <v>1159393</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12.4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2174896</v>
      </c>
      <c r="AB131" s="751"/>
      <c r="AC131" s="751"/>
      <c r="AD131" s="751"/>
      <c r="AE131" s="752"/>
      <c r="AF131" s="753">
        <v>2084107</v>
      </c>
      <c r="AG131" s="751"/>
      <c r="AH131" s="751"/>
      <c r="AI131" s="751"/>
      <c r="AJ131" s="752"/>
      <c r="AK131" s="753">
        <v>2090971</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v>59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11.54262089</v>
      </c>
      <c r="AB132" s="732"/>
      <c r="AC132" s="732"/>
      <c r="AD132" s="732"/>
      <c r="AE132" s="733"/>
      <c r="AF132" s="734">
        <v>13.07120988</v>
      </c>
      <c r="AG132" s="732"/>
      <c r="AH132" s="732"/>
      <c r="AI132" s="732"/>
      <c r="AJ132" s="733"/>
      <c r="AK132" s="734">
        <v>12.648190720000001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12.7</v>
      </c>
      <c r="AB133" s="711"/>
      <c r="AC133" s="711"/>
      <c r="AD133" s="711"/>
      <c r="AE133" s="712"/>
      <c r="AF133" s="710">
        <v>11.9</v>
      </c>
      <c r="AG133" s="711"/>
      <c r="AH133" s="711"/>
      <c r="AI133" s="711"/>
      <c r="AJ133" s="712"/>
      <c r="AK133" s="710">
        <v>12.4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5Vujz24b1CsdLx6iTtHBNguICIRyMkMIZ5hDQ2Ka6L6mvR8WJXx2flWXoSLWpfuVvZlLic8Q9ayjfu2Yeyu/cw==" saltValue="zDBja94T6zXyKjDa4HQB3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Lii70TJXfAVuqMVDcikVV+jDC/B3bnSA7ccqs4+Wka8VZKlGoguMTbxBAe0lLeFBTTDB1omHHFa2Wh5KRQOcA==" saltValue="XXSDXBMG6IX/x7b1oqLmww==" spinCount="100000" sheet="1" objects="1" scenarios="1"/>
  <dataConsolidate/>
  <phoneticPr fontId="2"/>
  <printOptions horizontalCentered="1" verticalCentered="1"/>
  <pageMargins left="0" right="0" top="0" bottom="0" header="0" footer="0"/>
  <pageSetup paperSize="9" scale="31" orientation="portrait" copies="0"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9sR2zlsLsO0N3Tk7eNm+K6PhkewHsh4dXQ+zz3dBnqS5cjB7VCpKvF7mvVVVp6G80329xcN1h43Ih3NCxaR2uw==" saltValue="wulOzvJI8KD18BEIq7FYSw=="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05" t="s">
        <v>478</v>
      </c>
      <c r="AP7" s="265"/>
      <c r="AQ7" s="266" t="s">
        <v>479</v>
      </c>
      <c r="AR7" s="267"/>
    </row>
    <row r="8" spans="1:46" ht="13" x14ac:dyDescent="0.2">
      <c r="A8" s="259"/>
      <c r="AK8" s="268"/>
      <c r="AL8" s="269"/>
      <c r="AM8" s="269"/>
      <c r="AN8" s="270"/>
      <c r="AO8" s="1106"/>
      <c r="AP8" s="271" t="s">
        <v>480</v>
      </c>
      <c r="AQ8" s="272" t="s">
        <v>481</v>
      </c>
      <c r="AR8" s="273" t="s">
        <v>482</v>
      </c>
    </row>
    <row r="9" spans="1:46" ht="13" x14ac:dyDescent="0.2">
      <c r="A9" s="259"/>
      <c r="AK9" s="1117" t="s">
        <v>483</v>
      </c>
      <c r="AL9" s="1118"/>
      <c r="AM9" s="1118"/>
      <c r="AN9" s="1119"/>
      <c r="AO9" s="274">
        <v>657042</v>
      </c>
      <c r="AP9" s="274">
        <v>257866</v>
      </c>
      <c r="AQ9" s="275">
        <v>273733</v>
      </c>
      <c r="AR9" s="276">
        <v>-5.8</v>
      </c>
    </row>
    <row r="10" spans="1:46" ht="13.5" customHeight="1" x14ac:dyDescent="0.2">
      <c r="A10" s="259"/>
      <c r="AK10" s="1117" t="s">
        <v>484</v>
      </c>
      <c r="AL10" s="1118"/>
      <c r="AM10" s="1118"/>
      <c r="AN10" s="1119"/>
      <c r="AO10" s="277">
        <v>124768</v>
      </c>
      <c r="AP10" s="277">
        <v>48967</v>
      </c>
      <c r="AQ10" s="278">
        <v>30345</v>
      </c>
      <c r="AR10" s="279">
        <v>61.4</v>
      </c>
    </row>
    <row r="11" spans="1:46" ht="13.5" customHeight="1" x14ac:dyDescent="0.2">
      <c r="A11" s="259"/>
      <c r="AK11" s="1117" t="s">
        <v>485</v>
      </c>
      <c r="AL11" s="1118"/>
      <c r="AM11" s="1118"/>
      <c r="AN11" s="1119"/>
      <c r="AO11" s="277" t="s">
        <v>486</v>
      </c>
      <c r="AP11" s="277" t="s">
        <v>486</v>
      </c>
      <c r="AQ11" s="278">
        <v>4149</v>
      </c>
      <c r="AR11" s="279" t="s">
        <v>486</v>
      </c>
    </row>
    <row r="12" spans="1:46" ht="13.5" customHeight="1" x14ac:dyDescent="0.2">
      <c r="A12" s="259"/>
      <c r="AK12" s="1117" t="s">
        <v>487</v>
      </c>
      <c r="AL12" s="1118"/>
      <c r="AM12" s="1118"/>
      <c r="AN12" s="1119"/>
      <c r="AO12" s="277" t="s">
        <v>486</v>
      </c>
      <c r="AP12" s="277" t="s">
        <v>486</v>
      </c>
      <c r="AQ12" s="278" t="s">
        <v>486</v>
      </c>
      <c r="AR12" s="279" t="s">
        <v>486</v>
      </c>
    </row>
    <row r="13" spans="1:46" ht="13.5" customHeight="1" x14ac:dyDescent="0.2">
      <c r="A13" s="259"/>
      <c r="AK13" s="1117" t="s">
        <v>488</v>
      </c>
      <c r="AL13" s="1118"/>
      <c r="AM13" s="1118"/>
      <c r="AN13" s="1119"/>
      <c r="AO13" s="277">
        <v>9853</v>
      </c>
      <c r="AP13" s="277">
        <v>3867</v>
      </c>
      <c r="AQ13" s="278">
        <v>9494</v>
      </c>
      <c r="AR13" s="279">
        <v>-59.3</v>
      </c>
    </row>
    <row r="14" spans="1:46" ht="13.5" customHeight="1" x14ac:dyDescent="0.2">
      <c r="A14" s="259"/>
      <c r="AK14" s="1117" t="s">
        <v>489</v>
      </c>
      <c r="AL14" s="1118"/>
      <c r="AM14" s="1118"/>
      <c r="AN14" s="1119"/>
      <c r="AO14" s="277">
        <v>11633</v>
      </c>
      <c r="AP14" s="277">
        <v>4566</v>
      </c>
      <c r="AQ14" s="278">
        <v>5033</v>
      </c>
      <c r="AR14" s="279">
        <v>-9.3000000000000007</v>
      </c>
    </row>
    <row r="15" spans="1:46" ht="13.5" customHeight="1" x14ac:dyDescent="0.2">
      <c r="A15" s="259"/>
      <c r="AK15" s="1120" t="s">
        <v>490</v>
      </c>
      <c r="AL15" s="1121"/>
      <c r="AM15" s="1121"/>
      <c r="AN15" s="1122"/>
      <c r="AO15" s="277">
        <v>-56964</v>
      </c>
      <c r="AP15" s="277">
        <v>-22356</v>
      </c>
      <c r="AQ15" s="278">
        <v>-17000</v>
      </c>
      <c r="AR15" s="279">
        <v>31.5</v>
      </c>
    </row>
    <row r="16" spans="1:46" ht="13" x14ac:dyDescent="0.2">
      <c r="A16" s="259"/>
      <c r="AK16" s="1120" t="s">
        <v>177</v>
      </c>
      <c r="AL16" s="1121"/>
      <c r="AM16" s="1121"/>
      <c r="AN16" s="1122"/>
      <c r="AO16" s="277">
        <v>746332</v>
      </c>
      <c r="AP16" s="277">
        <v>292909</v>
      </c>
      <c r="AQ16" s="278">
        <v>305754</v>
      </c>
      <c r="AR16" s="279">
        <v>-4.2</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23" t="s">
        <v>495</v>
      </c>
      <c r="AL21" s="1124"/>
      <c r="AM21" s="1124"/>
      <c r="AN21" s="1125"/>
      <c r="AO21" s="289">
        <v>28.26</v>
      </c>
      <c r="AP21" s="290">
        <v>26.54</v>
      </c>
      <c r="AQ21" s="291">
        <v>1.72</v>
      </c>
      <c r="AS21" s="292"/>
      <c r="AT21" s="288"/>
    </row>
    <row r="22" spans="1:46" s="260" customFormat="1" ht="13" x14ac:dyDescent="0.2">
      <c r="A22" s="288"/>
      <c r="AK22" s="1123" t="s">
        <v>496</v>
      </c>
      <c r="AL22" s="1124"/>
      <c r="AM22" s="1124"/>
      <c r="AN22" s="1125"/>
      <c r="AO22" s="293">
        <v>98.7</v>
      </c>
      <c r="AP22" s="294">
        <v>93.9</v>
      </c>
      <c r="AQ22" s="295">
        <v>4.8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05" t="s">
        <v>478</v>
      </c>
      <c r="AP30" s="265"/>
      <c r="AQ30" s="266" t="s">
        <v>479</v>
      </c>
      <c r="AR30" s="267"/>
    </row>
    <row r="31" spans="1:46" ht="13" x14ac:dyDescent="0.2">
      <c r="A31" s="259"/>
      <c r="AK31" s="268"/>
      <c r="AL31" s="269"/>
      <c r="AM31" s="269"/>
      <c r="AN31" s="270"/>
      <c r="AO31" s="1106"/>
      <c r="AP31" s="271" t="s">
        <v>480</v>
      </c>
      <c r="AQ31" s="272" t="s">
        <v>481</v>
      </c>
      <c r="AR31" s="273" t="s">
        <v>482</v>
      </c>
    </row>
    <row r="32" spans="1:46" ht="27" customHeight="1" x14ac:dyDescent="0.2">
      <c r="A32" s="259"/>
      <c r="AK32" s="1107" t="s">
        <v>500</v>
      </c>
      <c r="AL32" s="1108"/>
      <c r="AM32" s="1108"/>
      <c r="AN32" s="1109"/>
      <c r="AO32" s="303">
        <v>1318460</v>
      </c>
      <c r="AP32" s="303">
        <v>517449</v>
      </c>
      <c r="AQ32" s="304">
        <v>170830</v>
      </c>
      <c r="AR32" s="305">
        <v>202.9</v>
      </c>
    </row>
    <row r="33" spans="1:46" ht="13.5" customHeight="1" x14ac:dyDescent="0.2">
      <c r="A33" s="259"/>
      <c r="AK33" s="1107" t="s">
        <v>501</v>
      </c>
      <c r="AL33" s="1108"/>
      <c r="AM33" s="1108"/>
      <c r="AN33" s="1109"/>
      <c r="AO33" s="303" t="s">
        <v>486</v>
      </c>
      <c r="AP33" s="303" t="s">
        <v>486</v>
      </c>
      <c r="AQ33" s="304" t="s">
        <v>486</v>
      </c>
      <c r="AR33" s="305" t="s">
        <v>486</v>
      </c>
    </row>
    <row r="34" spans="1:46" ht="27" customHeight="1" x14ac:dyDescent="0.2">
      <c r="A34" s="259"/>
      <c r="AK34" s="1107" t="s">
        <v>502</v>
      </c>
      <c r="AL34" s="1108"/>
      <c r="AM34" s="1108"/>
      <c r="AN34" s="1109"/>
      <c r="AO34" s="303" t="s">
        <v>486</v>
      </c>
      <c r="AP34" s="303" t="s">
        <v>486</v>
      </c>
      <c r="AQ34" s="304" t="s">
        <v>486</v>
      </c>
      <c r="AR34" s="305" t="s">
        <v>486</v>
      </c>
    </row>
    <row r="35" spans="1:46" ht="27" customHeight="1" x14ac:dyDescent="0.2">
      <c r="A35" s="259"/>
      <c r="AK35" s="1107" t="s">
        <v>503</v>
      </c>
      <c r="AL35" s="1108"/>
      <c r="AM35" s="1108"/>
      <c r="AN35" s="1109"/>
      <c r="AO35" s="303">
        <v>132051</v>
      </c>
      <c r="AP35" s="303">
        <v>51825</v>
      </c>
      <c r="AQ35" s="304">
        <v>32606</v>
      </c>
      <c r="AR35" s="305">
        <v>58.9</v>
      </c>
    </row>
    <row r="36" spans="1:46" ht="27" customHeight="1" x14ac:dyDescent="0.2">
      <c r="A36" s="259"/>
      <c r="AK36" s="1107" t="s">
        <v>504</v>
      </c>
      <c r="AL36" s="1108"/>
      <c r="AM36" s="1108"/>
      <c r="AN36" s="1109"/>
      <c r="AO36" s="303">
        <v>35382</v>
      </c>
      <c r="AP36" s="303">
        <v>13886</v>
      </c>
      <c r="AQ36" s="304">
        <v>4875</v>
      </c>
      <c r="AR36" s="305">
        <v>184.8</v>
      </c>
    </row>
    <row r="37" spans="1:46" ht="13.5" customHeight="1" x14ac:dyDescent="0.2">
      <c r="A37" s="259"/>
      <c r="AK37" s="1107" t="s">
        <v>505</v>
      </c>
      <c r="AL37" s="1108"/>
      <c r="AM37" s="1108"/>
      <c r="AN37" s="1109"/>
      <c r="AO37" s="303" t="s">
        <v>486</v>
      </c>
      <c r="AP37" s="303" t="s">
        <v>486</v>
      </c>
      <c r="AQ37" s="304">
        <v>993</v>
      </c>
      <c r="AR37" s="305" t="s">
        <v>486</v>
      </c>
    </row>
    <row r="38" spans="1:46" ht="27" customHeight="1" x14ac:dyDescent="0.2">
      <c r="A38" s="259"/>
      <c r="AK38" s="1110" t="s">
        <v>506</v>
      </c>
      <c r="AL38" s="1111"/>
      <c r="AM38" s="1111"/>
      <c r="AN38" s="1112"/>
      <c r="AO38" s="306">
        <v>154</v>
      </c>
      <c r="AP38" s="306">
        <v>60</v>
      </c>
      <c r="AQ38" s="307">
        <v>50</v>
      </c>
      <c r="AR38" s="295">
        <v>20</v>
      </c>
      <c r="AS38" s="302"/>
    </row>
    <row r="39" spans="1:46" ht="13" x14ac:dyDescent="0.2">
      <c r="A39" s="259"/>
      <c r="AK39" s="1110" t="s">
        <v>507</v>
      </c>
      <c r="AL39" s="1111"/>
      <c r="AM39" s="1111"/>
      <c r="AN39" s="1112"/>
      <c r="AO39" s="303">
        <v>-62184</v>
      </c>
      <c r="AP39" s="303">
        <v>-24405</v>
      </c>
      <c r="AQ39" s="304">
        <v>-6626</v>
      </c>
      <c r="AR39" s="305">
        <v>268.3</v>
      </c>
      <c r="AS39" s="302"/>
    </row>
    <row r="40" spans="1:46" ht="27" customHeight="1" x14ac:dyDescent="0.2">
      <c r="A40" s="259"/>
      <c r="AK40" s="1107" t="s">
        <v>508</v>
      </c>
      <c r="AL40" s="1108"/>
      <c r="AM40" s="1108"/>
      <c r="AN40" s="1109"/>
      <c r="AO40" s="303">
        <v>-1159393</v>
      </c>
      <c r="AP40" s="303">
        <v>-455021</v>
      </c>
      <c r="AQ40" s="304">
        <v>-145454</v>
      </c>
      <c r="AR40" s="305">
        <v>212.8</v>
      </c>
      <c r="AS40" s="302"/>
    </row>
    <row r="41" spans="1:46" ht="13" x14ac:dyDescent="0.2">
      <c r="A41" s="259"/>
      <c r="AK41" s="1113" t="s">
        <v>287</v>
      </c>
      <c r="AL41" s="1114"/>
      <c r="AM41" s="1114"/>
      <c r="AN41" s="1115"/>
      <c r="AO41" s="303">
        <v>264470</v>
      </c>
      <c r="AP41" s="303">
        <v>103795</v>
      </c>
      <c r="AQ41" s="304">
        <v>57274</v>
      </c>
      <c r="AR41" s="305">
        <v>81.2</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00" t="s">
        <v>478</v>
      </c>
      <c r="AN49" s="1102" t="s">
        <v>511</v>
      </c>
      <c r="AO49" s="1103"/>
      <c r="AP49" s="1103"/>
      <c r="AQ49" s="1103"/>
      <c r="AR49" s="1104"/>
    </row>
    <row r="50" spans="1:44" ht="13" x14ac:dyDescent="0.2">
      <c r="A50" s="259"/>
      <c r="AK50" s="317"/>
      <c r="AL50" s="318"/>
      <c r="AM50" s="1101"/>
      <c r="AN50" s="319" t="s">
        <v>512</v>
      </c>
      <c r="AO50" s="320" t="s">
        <v>513</v>
      </c>
      <c r="AP50" s="321" t="s">
        <v>514</v>
      </c>
      <c r="AQ50" s="322" t="s">
        <v>515</v>
      </c>
      <c r="AR50" s="323" t="s">
        <v>516</v>
      </c>
    </row>
    <row r="51" spans="1:44" ht="13" x14ac:dyDescent="0.2">
      <c r="A51" s="259"/>
      <c r="AK51" s="315" t="s">
        <v>517</v>
      </c>
      <c r="AL51" s="316"/>
      <c r="AM51" s="324">
        <v>1352216</v>
      </c>
      <c r="AN51" s="325">
        <v>484665</v>
      </c>
      <c r="AO51" s="326">
        <v>-9.4</v>
      </c>
      <c r="AP51" s="327">
        <v>316937</v>
      </c>
      <c r="AQ51" s="328">
        <v>9.4</v>
      </c>
      <c r="AR51" s="329">
        <v>-18.8</v>
      </c>
    </row>
    <row r="52" spans="1:44" ht="13" x14ac:dyDescent="0.2">
      <c r="A52" s="259"/>
      <c r="AK52" s="330"/>
      <c r="AL52" s="331" t="s">
        <v>518</v>
      </c>
      <c r="AM52" s="332">
        <v>772048</v>
      </c>
      <c r="AN52" s="333">
        <v>276720</v>
      </c>
      <c r="AO52" s="334">
        <v>-25.8</v>
      </c>
      <c r="AP52" s="335">
        <v>199150</v>
      </c>
      <c r="AQ52" s="336">
        <v>27.5</v>
      </c>
      <c r="AR52" s="337">
        <v>-53.3</v>
      </c>
    </row>
    <row r="53" spans="1:44" ht="13" x14ac:dyDescent="0.2">
      <c r="A53" s="259"/>
      <c r="AK53" s="315" t="s">
        <v>519</v>
      </c>
      <c r="AL53" s="316"/>
      <c r="AM53" s="324">
        <v>2019087</v>
      </c>
      <c r="AN53" s="325">
        <v>735551</v>
      </c>
      <c r="AO53" s="326">
        <v>51.8</v>
      </c>
      <c r="AP53" s="327">
        <v>332350</v>
      </c>
      <c r="AQ53" s="328">
        <v>4.9000000000000004</v>
      </c>
      <c r="AR53" s="329">
        <v>46.9</v>
      </c>
    </row>
    <row r="54" spans="1:44" ht="13" x14ac:dyDescent="0.2">
      <c r="A54" s="259"/>
      <c r="AK54" s="330"/>
      <c r="AL54" s="331" t="s">
        <v>518</v>
      </c>
      <c r="AM54" s="332">
        <v>1700075</v>
      </c>
      <c r="AN54" s="333">
        <v>619335</v>
      </c>
      <c r="AO54" s="334">
        <v>123.8</v>
      </c>
      <c r="AP54" s="335">
        <v>200453</v>
      </c>
      <c r="AQ54" s="336">
        <v>0.7</v>
      </c>
      <c r="AR54" s="337">
        <v>123.1</v>
      </c>
    </row>
    <row r="55" spans="1:44" ht="13" x14ac:dyDescent="0.2">
      <c r="A55" s="259"/>
      <c r="AK55" s="315" t="s">
        <v>520</v>
      </c>
      <c r="AL55" s="316"/>
      <c r="AM55" s="324">
        <v>1160546</v>
      </c>
      <c r="AN55" s="325">
        <v>434987</v>
      </c>
      <c r="AO55" s="326">
        <v>-40.9</v>
      </c>
      <c r="AP55" s="327">
        <v>362690</v>
      </c>
      <c r="AQ55" s="328">
        <v>9.1</v>
      </c>
      <c r="AR55" s="329">
        <v>-50</v>
      </c>
    </row>
    <row r="56" spans="1:44" ht="13" x14ac:dyDescent="0.2">
      <c r="A56" s="259"/>
      <c r="AK56" s="330"/>
      <c r="AL56" s="331" t="s">
        <v>518</v>
      </c>
      <c r="AM56" s="332">
        <v>564408</v>
      </c>
      <c r="AN56" s="333">
        <v>211547</v>
      </c>
      <c r="AO56" s="334">
        <v>-65.8</v>
      </c>
      <c r="AP56" s="335">
        <v>172580</v>
      </c>
      <c r="AQ56" s="336">
        <v>-13.9</v>
      </c>
      <c r="AR56" s="337">
        <v>-51.9</v>
      </c>
    </row>
    <row r="57" spans="1:44" ht="13" x14ac:dyDescent="0.2">
      <c r="A57" s="259"/>
      <c r="AK57" s="315" t="s">
        <v>521</v>
      </c>
      <c r="AL57" s="316"/>
      <c r="AM57" s="324">
        <v>624298</v>
      </c>
      <c r="AN57" s="325">
        <v>239562</v>
      </c>
      <c r="AO57" s="326">
        <v>-44.9</v>
      </c>
      <c r="AP57" s="327">
        <v>296093</v>
      </c>
      <c r="AQ57" s="328">
        <v>-18.399999999999999</v>
      </c>
      <c r="AR57" s="329">
        <v>-26.5</v>
      </c>
    </row>
    <row r="58" spans="1:44" ht="13" x14ac:dyDescent="0.2">
      <c r="A58" s="259"/>
      <c r="AK58" s="330"/>
      <c r="AL58" s="331" t="s">
        <v>518</v>
      </c>
      <c r="AM58" s="332">
        <v>222842</v>
      </c>
      <c r="AN58" s="333">
        <v>85511</v>
      </c>
      <c r="AO58" s="334">
        <v>-59.6</v>
      </c>
      <c r="AP58" s="335">
        <v>140545</v>
      </c>
      <c r="AQ58" s="336">
        <v>-18.600000000000001</v>
      </c>
      <c r="AR58" s="337">
        <v>-41</v>
      </c>
    </row>
    <row r="59" spans="1:44" ht="13" x14ac:dyDescent="0.2">
      <c r="A59" s="259"/>
      <c r="AK59" s="315" t="s">
        <v>522</v>
      </c>
      <c r="AL59" s="316"/>
      <c r="AM59" s="324">
        <v>685135</v>
      </c>
      <c r="AN59" s="325">
        <v>268891</v>
      </c>
      <c r="AO59" s="326">
        <v>12.2</v>
      </c>
      <c r="AP59" s="327">
        <v>308655</v>
      </c>
      <c r="AQ59" s="328">
        <v>4.2</v>
      </c>
      <c r="AR59" s="329">
        <v>8</v>
      </c>
    </row>
    <row r="60" spans="1:44" ht="13" x14ac:dyDescent="0.2">
      <c r="A60" s="259"/>
      <c r="AK60" s="330"/>
      <c r="AL60" s="331" t="s">
        <v>518</v>
      </c>
      <c r="AM60" s="332">
        <v>371730</v>
      </c>
      <c r="AN60" s="333">
        <v>145891</v>
      </c>
      <c r="AO60" s="334">
        <v>70.599999999999994</v>
      </c>
      <c r="AP60" s="335">
        <v>169887</v>
      </c>
      <c r="AQ60" s="336">
        <v>20.9</v>
      </c>
      <c r="AR60" s="337">
        <v>49.7</v>
      </c>
    </row>
    <row r="61" spans="1:44" ht="13" x14ac:dyDescent="0.2">
      <c r="A61" s="259"/>
      <c r="AK61" s="315" t="s">
        <v>523</v>
      </c>
      <c r="AL61" s="338"/>
      <c r="AM61" s="324">
        <v>1168256</v>
      </c>
      <c r="AN61" s="325">
        <v>432731</v>
      </c>
      <c r="AO61" s="326">
        <v>-6.2</v>
      </c>
      <c r="AP61" s="327">
        <v>323345</v>
      </c>
      <c r="AQ61" s="339">
        <v>1.8</v>
      </c>
      <c r="AR61" s="329">
        <v>-8</v>
      </c>
    </row>
    <row r="62" spans="1:44" ht="13" x14ac:dyDescent="0.2">
      <c r="A62" s="259"/>
      <c r="AK62" s="330"/>
      <c r="AL62" s="331" t="s">
        <v>518</v>
      </c>
      <c r="AM62" s="332">
        <v>726221</v>
      </c>
      <c r="AN62" s="333">
        <v>267801</v>
      </c>
      <c r="AO62" s="334">
        <v>8.6</v>
      </c>
      <c r="AP62" s="335">
        <v>176523</v>
      </c>
      <c r="AQ62" s="336">
        <v>3.3</v>
      </c>
      <c r="AR62" s="337">
        <v>5.3</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0PZv92UuskQoK6LPzYVX7bbQgNJGItwQZdTjKMU6h4REaXEdZhtrYVsBL4TU+lQKIAfr5Wc+JGrZnYb34pgBGw==" saltValue="X5K3830otpAbSuuybiCy7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copies="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f7DM3/ypuUxPymFOA5swPRr4EaqpUobRKyYmK8Krb+bsDmteSV4ELKR8DY3OrCT8hCGNOrBwQA8+YE7A1NoxAg==" saltValue="QG10T3KUKe8nWduG+S5Vo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yjHRhvIOTrhoWZIzEHFwWmctZShDmHwzs+vuRg/ZYii9KzecpL9EKGUmVeg/02LCBAAAPeU3RTHTSic85rtPg==" saltValue="rqPXOXOkCyoZaAhF/AbYt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33.97</v>
      </c>
      <c r="G47" s="12">
        <v>33.43</v>
      </c>
      <c r="H47" s="12">
        <v>29.52</v>
      </c>
      <c r="I47" s="12">
        <v>31.23</v>
      </c>
      <c r="J47" s="13">
        <v>32.54</v>
      </c>
    </row>
    <row r="48" spans="2:10" ht="57.75" customHeight="1" x14ac:dyDescent="0.2">
      <c r="B48" s="14"/>
      <c r="C48" s="1128" t="s">
        <v>4</v>
      </c>
      <c r="D48" s="1128"/>
      <c r="E48" s="1129"/>
      <c r="F48" s="15">
        <v>1.02</v>
      </c>
      <c r="G48" s="16">
        <v>6.38</v>
      </c>
      <c r="H48" s="16">
        <v>4.42</v>
      </c>
      <c r="I48" s="16">
        <v>7.72</v>
      </c>
      <c r="J48" s="17">
        <v>6.69</v>
      </c>
    </row>
    <row r="49" spans="2:10" ht="57.75" customHeight="1" thickBot="1" x14ac:dyDescent="0.25">
      <c r="B49" s="18"/>
      <c r="C49" s="1130" t="s">
        <v>5</v>
      </c>
      <c r="D49" s="1130"/>
      <c r="E49" s="1131"/>
      <c r="F49" s="19">
        <v>19.600000000000001</v>
      </c>
      <c r="G49" s="20">
        <v>9.31</v>
      </c>
      <c r="H49" s="20">
        <v>1.37</v>
      </c>
      <c r="I49" s="20">
        <v>6.47</v>
      </c>
      <c r="J49" s="21">
        <v>12.72</v>
      </c>
    </row>
    <row r="50" spans="2:10" ht="13" x14ac:dyDescent="0.2"/>
  </sheetData>
  <sheetProtection algorithmName="SHA-512" hashValue="pKSDDqj3Zkn1NhKs/6Cvc0waJoDRAdnK26Py+eCi1UlC9/h+3uZIQ4lpC7Ay6vymqhZn0xuzL5EWU2IsDkmQnw==" saltValue="JfPLXxuHjRMZhq3k0Dkym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島根県小山　実桜子</cp:lastModifiedBy>
  <cp:lastPrinted>2025-03-05T07:36:52Z</cp:lastPrinted>
  <dcterms:created xsi:type="dcterms:W3CDTF">2025-02-19T04:06:50Z</dcterms:created>
  <dcterms:modified xsi:type="dcterms:W3CDTF">2025-09-29T00:37:35Z</dcterms:modified>
  <cp:category/>
</cp:coreProperties>
</file>