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ns-sv\西ノ島町役場職員\財政課\■■財政係■■\●【新型コロナ】地方創生臨時交付金（重点支援地方交付金含む\R6年度\05事業状況効果の公表\★ホームページ掲載\"/>
    </mc:Choice>
  </mc:AlternateContent>
  <xr:revisionPtr revIDLastSave="0" documentId="13_ncr:1_{608AF6C5-5168-461A-83AC-342E5C97C7A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Sheet1!$A$4:$J$12</definedName>
    <definedName name="_xlnm.Print_Area" localSheetId="0">Sheet1!$A$1:$K$11</definedName>
    <definedName name="_xlnm.Print_Titles" localSheetId="0">Sheet1!$1:$4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8" i="1"/>
  <c r="H6" i="1" l="1"/>
  <c r="H11" i="1" s="1"/>
  <c r="I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3" authorId="0" shapeId="0" xr:uid="{9998DD0F-F1CC-477C-9BD8-2D7CC2D79D03}">
      <text>
        <r>
          <rPr>
            <b/>
            <sz val="9"/>
            <color indexed="81"/>
            <rFont val="MS P ゴシック"/>
            <family val="3"/>
            <charset val="128"/>
          </rPr>
          <t xml:space="preserve"> :</t>
        </r>
        <r>
          <rPr>
            <sz val="9"/>
            <color indexed="81"/>
            <rFont val="MS P ゴシック"/>
            <family val="3"/>
            <charset val="128"/>
          </rPr>
          <t xml:space="preserve">
赤字部分は打ちかえてください。</t>
        </r>
      </text>
    </comment>
    <comment ref="K3" authorId="0" shapeId="0" xr:uid="{16B005BF-2D15-4E64-8EB2-4FE57A1FD521}">
      <text>
        <r>
          <rPr>
            <b/>
            <sz val="9"/>
            <color indexed="81"/>
            <rFont val="MS P ゴシック"/>
            <family val="3"/>
            <charset val="128"/>
          </rPr>
          <t xml:space="preserve"> :</t>
        </r>
        <r>
          <rPr>
            <sz val="9"/>
            <color indexed="81"/>
            <rFont val="MS P ゴシック"/>
            <family val="3"/>
            <charset val="128"/>
          </rPr>
          <t xml:space="preserve">
効果、評価を記入してください。
可能な限り定量的成果（数値による客観的成果）で記入してください。難しい場合は定性的成果（言葉による主観的成果）で記入してください。</t>
        </r>
      </text>
    </comment>
  </commentList>
</comments>
</file>

<file path=xl/sharedStrings.xml><?xml version="1.0" encoding="utf-8"?>
<sst xmlns="http://schemas.openxmlformats.org/spreadsheetml/2006/main" count="46" uniqueCount="43">
  <si>
    <t>Ｎｏ</t>
  </si>
  <si>
    <t>担当課</t>
    <rPh sb="0" eb="3">
      <t>タントウカ</t>
    </rPh>
    <phoneticPr fontId="2"/>
  </si>
  <si>
    <t>交付対象事業の名称</t>
    <phoneticPr fontId="3"/>
  </si>
  <si>
    <t>事業
始期</t>
  </si>
  <si>
    <t>事業
終期</t>
  </si>
  <si>
    <t>臨時交付金
充当額
（千円）</t>
    <rPh sb="0" eb="2">
      <t>リンジ</t>
    </rPh>
    <rPh sb="2" eb="5">
      <t>コウフキン</t>
    </rPh>
    <rPh sb="6" eb="8">
      <t>ジュウトウ</t>
    </rPh>
    <rPh sb="8" eb="9">
      <t>ガク</t>
    </rPh>
    <rPh sb="11" eb="13">
      <t>センエン</t>
    </rPh>
    <phoneticPr fontId="2"/>
  </si>
  <si>
    <t>臨時交付金
対象事業費
（千円）</t>
    <rPh sb="0" eb="2">
      <t>リンジ</t>
    </rPh>
    <rPh sb="2" eb="5">
      <t>コウフキン</t>
    </rPh>
    <rPh sb="6" eb="8">
      <t>タイショウ</t>
    </rPh>
    <rPh sb="13" eb="15">
      <t>センエン</t>
    </rPh>
    <phoneticPr fontId="2"/>
  </si>
  <si>
    <t>計</t>
    <rPh sb="0" eb="1">
      <t>ケイ</t>
    </rPh>
    <phoneticPr fontId="2"/>
  </si>
  <si>
    <t>成果目標</t>
    <rPh sb="0" eb="2">
      <t>セイカ</t>
    </rPh>
    <rPh sb="2" eb="4">
      <t>モクヒョウ</t>
    </rPh>
    <phoneticPr fontId="2"/>
  </si>
  <si>
    <t>事業実績に基づく効果
及び評価</t>
    <phoneticPr fontId="2"/>
  </si>
  <si>
    <t>交付金の
区分</t>
    <rPh sb="0" eb="3">
      <t>コウフキン</t>
    </rPh>
    <rPh sb="5" eb="7">
      <t>クブン</t>
    </rPh>
    <phoneticPr fontId="2"/>
  </si>
  <si>
    <t>R6.3</t>
  </si>
  <si>
    <t>町民課</t>
    <rPh sb="0" eb="2">
      <t>チョウミン</t>
    </rPh>
    <rPh sb="2" eb="3">
      <t>カ</t>
    </rPh>
    <phoneticPr fontId="2"/>
  </si>
  <si>
    <t>　町民一人あたり10千円の商品券・食事券を配布することで物価高騰の住民生活への影響を緩和し物価高騰の影響による事業所の廃業0件を目指す。</t>
  </si>
  <si>
    <t>R5.12</t>
    <phoneticPr fontId="2"/>
  </si>
  <si>
    <t>R6.4</t>
    <phoneticPr fontId="2"/>
  </si>
  <si>
    <t>　対象世帯に対して令和6年1月までに支給を開始する。</t>
    <rPh sb="1" eb="3">
      <t>タイショウ</t>
    </rPh>
    <rPh sb="3" eb="5">
      <t>セタイ</t>
    </rPh>
    <rPh sb="6" eb="7">
      <t>タイ</t>
    </rPh>
    <rPh sb="9" eb="11">
      <t>レイワ</t>
    </rPh>
    <rPh sb="12" eb="13">
      <t>ネン</t>
    </rPh>
    <rPh sb="14" eb="15">
      <t>ガツ</t>
    </rPh>
    <rPh sb="18" eb="20">
      <t>シキュウ</t>
    </rPh>
    <rPh sb="21" eb="23">
      <t>カイシ</t>
    </rPh>
    <phoneticPr fontId="2"/>
  </si>
  <si>
    <t>R6.12</t>
    <phoneticPr fontId="2"/>
  </si>
  <si>
    <t>　対象世帯に対して令和6年8月までに支給を開始する。</t>
    <rPh sb="1" eb="3">
      <t>タイショウ</t>
    </rPh>
    <rPh sb="3" eb="5">
      <t>セタイ</t>
    </rPh>
    <rPh sb="6" eb="7">
      <t>タイ</t>
    </rPh>
    <rPh sb="9" eb="11">
      <t>レイワ</t>
    </rPh>
    <rPh sb="12" eb="13">
      <t>ネン</t>
    </rPh>
    <rPh sb="14" eb="15">
      <t>ガツ</t>
    </rPh>
    <rPh sb="18" eb="20">
      <t>シキュウ</t>
    </rPh>
    <rPh sb="21" eb="23">
      <t>カイシ</t>
    </rPh>
    <phoneticPr fontId="2"/>
  </si>
  <si>
    <t>　支給開始は令和６年２月となったが、高支給率で支援を行うことができた。</t>
    <rPh sb="1" eb="3">
      <t>シキュウ</t>
    </rPh>
    <rPh sb="3" eb="5">
      <t>カイシ</t>
    </rPh>
    <rPh sb="6" eb="8">
      <t>レイワ</t>
    </rPh>
    <rPh sb="9" eb="10">
      <t>ネン</t>
    </rPh>
    <rPh sb="11" eb="12">
      <t>ガツ</t>
    </rPh>
    <rPh sb="18" eb="19">
      <t>コウ</t>
    </rPh>
    <rPh sb="19" eb="21">
      <t>シキュウ</t>
    </rPh>
    <rPh sb="21" eb="22">
      <t>リツ</t>
    </rPh>
    <rPh sb="23" eb="25">
      <t>シエン</t>
    </rPh>
    <rPh sb="26" eb="27">
      <t>オコナ</t>
    </rPh>
    <phoneticPr fontId="2"/>
  </si>
  <si>
    <t>令和6年度物価高騰対応重点支援地方創生臨時給付金（給付金・定額減税一体支援枠分）【物価高騰対策給付金】</t>
  </si>
  <si>
    <t>令和5年度物価高騰対応重点支援地方創生臨時給付金【物価高騰対策給付金】</t>
  </si>
  <si>
    <t>R5低所得者世帯支援</t>
    <rPh sb="2" eb="6">
      <t>テイショトクシャ</t>
    </rPh>
    <rPh sb="6" eb="8">
      <t>セタイ</t>
    </rPh>
    <rPh sb="8" eb="10">
      <t>シエン</t>
    </rPh>
    <phoneticPr fontId="2"/>
  </si>
  <si>
    <t>R5給付金・定額減税一体支援枠</t>
    <rPh sb="2" eb="5">
      <t>キュウフキン</t>
    </rPh>
    <rPh sb="6" eb="8">
      <t>テイガク</t>
    </rPh>
    <rPh sb="8" eb="10">
      <t>ゲンゼイ</t>
    </rPh>
    <rPh sb="10" eb="12">
      <t>イッタイ</t>
    </rPh>
    <rPh sb="12" eb="14">
      <t>シエン</t>
    </rPh>
    <rPh sb="14" eb="15">
      <t>ワク</t>
    </rPh>
    <phoneticPr fontId="2"/>
  </si>
  <si>
    <t>令和6年度物価高騰対応重点支援地方創生臨時給付金【物価高騰対策給付金】</t>
  </si>
  <si>
    <t>事業の概要・実績（①②③④を必ず明記）
①目的・効果
②交付金を充当する経費内容（計画額）
③積算根拠（対象数、単価等）（実績額）
④事業の対象（交付対象者、対象施設等）</t>
    <rPh sb="41" eb="43">
      <t>ケイカク</t>
    </rPh>
    <rPh sb="43" eb="44">
      <t>ガク</t>
    </rPh>
    <rPh sb="61" eb="64">
      <t>ジッセキガク</t>
    </rPh>
    <phoneticPr fontId="2"/>
  </si>
  <si>
    <t>①物価高が続く中で低所得世帯への支援を行うことで、低所得の方々の生活を維持する。
②低所得世帯への給付金及び事務費（計画額）
低所得者世帯等への給付　　15,100-9,000＝6,100千円
　（（R5均等割のみ課税世帯90+R6非課税世帯30+R6均等割のみ課税世帯31）×100千円。R5均等割のみ課税世帯90の9,000千円はR5に給付済み。）
 子ども加算　　1,050-750＝300千円
　（上記低所得者世帯等の子ども21名×50千円。R5均等割のみ課税世帯分750千円はR5に給付済み。）　
定額減税を補足する給付　　17,750千円
　（対象者805人（納税額が定額減税4万円に満たない方に差額給付））
上記の各給付金より除く額　　▲3,500千円
　（R5交付金を充当するため各給付金より除く）
事務費　　5,822千円
　（需用費（事務用品等）、役務費（郵送料等）、業務委託料（システム改修）、人件費（時間外勤務手当））　
上記の事務費より除く額　▲82千円
　（R5交付金を充当するため事務費より除く）
③低所得世帯への給付金及び事務費（実績額）
低所得者世帯等への給付　　6,100,000円
　　　（（R6非課税世帯30+R6均等割のみ課税世帯31）×100,000円）
 子ども加算　　300,000円（6名×50,000円）
定額減税を補足する給付　　17,750,000円
　（対象者805名（納税額が定額減税4万円に満たない方に差額給付））
上記の各給付金より除く額　　▲3,500,000円
　（R5交付金を充当するため各給付金より除く）
事務費　　4,988,152円
　（需用費26,706円、役務費200,544円、委託料4,735,500円、人件費（時間外勤務手当）25,402円）　
上記の事務費より除く額　　▲82,000円
　（R5交付金を充当するため事務費より除く）
④低所得世帯等の給付対象世帯（151世帯）、定額減税を補足する給付の対象者数（805人）</t>
    <rPh sb="64" eb="68">
      <t>テイショトクシャ</t>
    </rPh>
    <rPh sb="68" eb="70">
      <t>セタイ</t>
    </rPh>
    <rPh sb="70" eb="71">
      <t>トウ</t>
    </rPh>
    <rPh sb="95" eb="97">
      <t>センエン</t>
    </rPh>
    <rPh sb="103" eb="106">
      <t>キントウワ</t>
    </rPh>
    <rPh sb="108" eb="112">
      <t>カゼイセタイ</t>
    </rPh>
    <rPh sb="117" eb="120">
      <t>ヒカゼイ</t>
    </rPh>
    <rPh sb="120" eb="122">
      <t>セタイ</t>
    </rPh>
    <rPh sb="127" eb="130">
      <t>キントウワリ</t>
    </rPh>
    <rPh sb="132" eb="134">
      <t>カゼイ</t>
    </rPh>
    <rPh sb="134" eb="136">
      <t>セタイ</t>
    </rPh>
    <rPh sb="143" eb="145">
      <t>センエン</t>
    </rPh>
    <rPh sb="148" eb="151">
      <t>キントウワリ</t>
    </rPh>
    <rPh sb="153" eb="157">
      <t>カゼイセタイ</t>
    </rPh>
    <rPh sb="165" eb="167">
      <t>センエン</t>
    </rPh>
    <rPh sb="171" eb="174">
      <t>キュウフズ</t>
    </rPh>
    <rPh sb="179" eb="180">
      <t>コ</t>
    </rPh>
    <rPh sb="182" eb="184">
      <t>カサン</t>
    </rPh>
    <rPh sb="199" eb="200">
      <t>セン</t>
    </rPh>
    <rPh sb="200" eb="201">
      <t>エン</t>
    </rPh>
    <rPh sb="204" eb="206">
      <t>ジョウキ</t>
    </rPh>
    <rPh sb="206" eb="210">
      <t>テイショトクシャ</t>
    </rPh>
    <rPh sb="210" eb="212">
      <t>セタイ</t>
    </rPh>
    <rPh sb="212" eb="213">
      <t>トウ</t>
    </rPh>
    <rPh sb="214" eb="215">
      <t>コ</t>
    </rPh>
    <rPh sb="219" eb="220">
      <t>メイ</t>
    </rPh>
    <rPh sb="223" eb="225">
      <t>センエン</t>
    </rPh>
    <rPh sb="228" eb="231">
      <t>キントウワリ</t>
    </rPh>
    <rPh sb="233" eb="237">
      <t>カゼイセタイ</t>
    </rPh>
    <rPh sb="237" eb="238">
      <t>ブン</t>
    </rPh>
    <rPh sb="241" eb="243">
      <t>センエン</t>
    </rPh>
    <rPh sb="247" eb="250">
      <t>キュウフズ</t>
    </rPh>
    <rPh sb="255" eb="257">
      <t>テイガク</t>
    </rPh>
    <rPh sb="257" eb="259">
      <t>ゲンゼイ</t>
    </rPh>
    <rPh sb="260" eb="262">
      <t>ホソク</t>
    </rPh>
    <rPh sb="264" eb="266">
      <t>キュウフ</t>
    </rPh>
    <rPh sb="274" eb="276">
      <t>センエン</t>
    </rPh>
    <rPh sb="279" eb="282">
      <t>タイショウシャ</t>
    </rPh>
    <rPh sb="285" eb="286">
      <t>ニン</t>
    </rPh>
    <rPh sb="287" eb="290">
      <t>ノウゼイガク</t>
    </rPh>
    <rPh sb="291" eb="293">
      <t>テイガク</t>
    </rPh>
    <rPh sb="293" eb="295">
      <t>ゲンゼイ</t>
    </rPh>
    <rPh sb="296" eb="298">
      <t>マンエン</t>
    </rPh>
    <rPh sb="299" eb="300">
      <t>ミ</t>
    </rPh>
    <rPh sb="303" eb="304">
      <t>カタ</t>
    </rPh>
    <rPh sb="305" eb="307">
      <t>サガク</t>
    </rPh>
    <rPh sb="307" eb="309">
      <t>キュウフ</t>
    </rPh>
    <rPh sb="312" eb="314">
      <t>ジョウキ</t>
    </rPh>
    <rPh sb="315" eb="316">
      <t>カク</t>
    </rPh>
    <rPh sb="316" eb="319">
      <t>キュウフキン</t>
    </rPh>
    <rPh sb="321" eb="322">
      <t>ノゾ</t>
    </rPh>
    <rPh sb="323" eb="324">
      <t>ガク</t>
    </rPh>
    <rPh sb="332" eb="334">
      <t>センエン</t>
    </rPh>
    <rPh sb="339" eb="342">
      <t>コウフキン</t>
    </rPh>
    <rPh sb="343" eb="345">
      <t>ジュウトウ</t>
    </rPh>
    <rPh sb="349" eb="350">
      <t>カク</t>
    </rPh>
    <rPh sb="350" eb="353">
      <t>キュウフキン</t>
    </rPh>
    <rPh sb="355" eb="356">
      <t>ノゾ</t>
    </rPh>
    <rPh sb="360" eb="363">
      <t>ジムヒ</t>
    </rPh>
    <rPh sb="370" eb="372">
      <t>センエン</t>
    </rPh>
    <rPh sb="428" eb="431">
      <t>ジムヒ</t>
    </rPh>
    <rPh sb="457" eb="460">
      <t>ジムヒ</t>
    </rPh>
    <rPh sb="484" eb="486">
      <t>ジッセキ</t>
    </rPh>
    <rPh sb="550" eb="551">
      <t>エン</t>
    </rPh>
    <rPh sb="571" eb="572">
      <t>メイ</t>
    </rPh>
    <rPh sb="579" eb="580">
      <t>エン</t>
    </rPh>
    <rPh sb="645" eb="646">
      <t>カク</t>
    </rPh>
    <rPh sb="646" eb="649">
      <t>キュウフキン</t>
    </rPh>
    <rPh sb="707" eb="708">
      <t>エン</t>
    </rPh>
    <rPh sb="720" eb="721">
      <t>エン</t>
    </rPh>
    <rPh sb="732" eb="733">
      <t>エン</t>
    </rPh>
    <rPh sb="746" eb="747">
      <t>エン</t>
    </rPh>
    <rPh sb="766" eb="767">
      <t>エン</t>
    </rPh>
    <rPh sb="773" eb="776">
      <t>ジムヒ</t>
    </rPh>
    <phoneticPr fontId="2"/>
  </si>
  <si>
    <t>R7.1</t>
    <phoneticPr fontId="2"/>
  </si>
  <si>
    <t>R7.12</t>
    <phoneticPr fontId="2"/>
  </si>
  <si>
    <t>R6低所得者世帯支援枠及び不足額給付分の給付金・定額減税一体支援枠</t>
    <rPh sb="2" eb="6">
      <t>テイショトクシャ</t>
    </rPh>
    <rPh sb="6" eb="8">
      <t>セタイ</t>
    </rPh>
    <rPh sb="8" eb="10">
      <t>シエン</t>
    </rPh>
    <rPh sb="10" eb="11">
      <t>ワク</t>
    </rPh>
    <rPh sb="11" eb="12">
      <t>オヨ</t>
    </rPh>
    <rPh sb="13" eb="16">
      <t>フソクガク</t>
    </rPh>
    <rPh sb="16" eb="19">
      <t>キュウフブン</t>
    </rPh>
    <rPh sb="20" eb="23">
      <t>キュウフキン</t>
    </rPh>
    <rPh sb="24" eb="26">
      <t>テイガク</t>
    </rPh>
    <rPh sb="26" eb="28">
      <t>ゲンゼイ</t>
    </rPh>
    <rPh sb="28" eb="30">
      <t>イッタイ</t>
    </rPh>
    <rPh sb="30" eb="33">
      <t>シエンワク</t>
    </rPh>
    <phoneticPr fontId="2"/>
  </si>
  <si>
    <t>　対象世帯に対して令和7年3月までに支給を開始する。</t>
    <rPh sb="1" eb="3">
      <t>タイショウ</t>
    </rPh>
    <rPh sb="3" eb="5">
      <t>セタイ</t>
    </rPh>
    <rPh sb="6" eb="7">
      <t>タイ</t>
    </rPh>
    <rPh sb="9" eb="11">
      <t>レイワ</t>
    </rPh>
    <rPh sb="12" eb="13">
      <t>ネン</t>
    </rPh>
    <rPh sb="14" eb="15">
      <t>ガツ</t>
    </rPh>
    <rPh sb="18" eb="20">
      <t>シキュウ</t>
    </rPh>
    <rPh sb="21" eb="23">
      <t>カイシ</t>
    </rPh>
    <phoneticPr fontId="2"/>
  </si>
  <si>
    <t>産業振興課</t>
    <rPh sb="0" eb="4">
      <t>サンギョウシンコウ</t>
    </rPh>
    <rPh sb="4" eb="5">
      <t>カ</t>
    </rPh>
    <phoneticPr fontId="2"/>
  </si>
  <si>
    <t>令和6年度物価高騰対応重点支援地方創生臨時交付金事業</t>
  </si>
  <si>
    <t>R7.9</t>
    <phoneticPr fontId="2"/>
  </si>
  <si>
    <t>R6推奨事業メニュー</t>
    <rPh sb="2" eb="4">
      <t>スイショウ</t>
    </rPh>
    <rPh sb="4" eb="6">
      <t>ジギョウ</t>
    </rPh>
    <phoneticPr fontId="2"/>
  </si>
  <si>
    <t>※本事業はR5実施事業に対する国交付金の精算交付のみ
①物価高が続く中で低所得世帯への支援を行うことで、低所得の方々の生活を維持する。
②低所得世帯への給付金及び事務費（R5実績額）
  給付金　28,700,000円（410世帯×70,000円）
　事務費　 1,157,276円（需用費30,400円、役務費87,376円、
　　　　　　　　　　　　委託料1,039,500円）
③低所得世帯への給付金及び事務費のうちR6交付分（R6は交付金の収入のみ）
　給付金　28,700,000-26,250,000（R5交付金）＝2,450,000円
　事務費　 1,025,000-938,000（R5交付金）＝87,000円
　※事務費は交付金実績額-R6交付金受入済額
④R５年度分の住民税非課税世帯　（410世帯）</t>
    <rPh sb="1" eb="2">
      <t>ホン</t>
    </rPh>
    <rPh sb="2" eb="4">
      <t>ジギョウ</t>
    </rPh>
    <rPh sb="7" eb="9">
      <t>ジッシ</t>
    </rPh>
    <rPh sb="9" eb="11">
      <t>ジギョウ</t>
    </rPh>
    <rPh sb="12" eb="13">
      <t>タイ</t>
    </rPh>
    <rPh sb="15" eb="16">
      <t>クニ</t>
    </rPh>
    <rPh sb="16" eb="19">
      <t>コウフキン</t>
    </rPh>
    <rPh sb="20" eb="22">
      <t>セイサン</t>
    </rPh>
    <rPh sb="22" eb="24">
      <t>コウフ</t>
    </rPh>
    <rPh sb="89" eb="91">
      <t>ジッセキ</t>
    </rPh>
    <rPh sb="91" eb="92">
      <t>ガク</t>
    </rPh>
    <rPh sb="124" eb="125">
      <t>エン</t>
    </rPh>
    <rPh sb="196" eb="201">
      <t>テイショトクセタイ</t>
    </rPh>
    <rPh sb="203" eb="206">
      <t>キュウフキン</t>
    </rPh>
    <rPh sb="206" eb="207">
      <t>オヨ</t>
    </rPh>
    <rPh sb="208" eb="211">
      <t>ジムヒ</t>
    </rPh>
    <rPh sb="216" eb="219">
      <t>コウフブン</t>
    </rPh>
    <rPh sb="223" eb="226">
      <t>コウフキン</t>
    </rPh>
    <rPh sb="227" eb="229">
      <t>シュウニュウ</t>
    </rPh>
    <rPh sb="234" eb="237">
      <t>キュウフキン</t>
    </rPh>
    <rPh sb="262" eb="265">
      <t>コウフキン</t>
    </rPh>
    <rPh sb="276" eb="277">
      <t>エン</t>
    </rPh>
    <rPh sb="279" eb="282">
      <t>ジムヒ</t>
    </rPh>
    <rPh sb="304" eb="307">
      <t>コウフキン</t>
    </rPh>
    <rPh sb="315" eb="316">
      <t>エン</t>
    </rPh>
    <rPh sb="319" eb="322">
      <t>ジムヒ</t>
    </rPh>
    <rPh sb="323" eb="326">
      <t>コウフキン</t>
    </rPh>
    <rPh sb="326" eb="328">
      <t>ジッセキ</t>
    </rPh>
    <rPh sb="328" eb="329">
      <t>ガク</t>
    </rPh>
    <rPh sb="332" eb="335">
      <t>コウフキン</t>
    </rPh>
    <rPh sb="335" eb="337">
      <t>ウケイ</t>
    </rPh>
    <rPh sb="337" eb="338">
      <t>ズ</t>
    </rPh>
    <rPh sb="338" eb="339">
      <t>ガク</t>
    </rPh>
    <phoneticPr fontId="2"/>
  </si>
  <si>
    <t>令和６年度　物価高騰対応重点支援地方創生臨時交付金事業評価</t>
    <rPh sb="0" eb="2">
      <t>レイワ</t>
    </rPh>
    <rPh sb="3" eb="5">
      <t>ネンド</t>
    </rPh>
    <rPh sb="6" eb="8">
      <t>ブッカ</t>
    </rPh>
    <rPh sb="8" eb="10">
      <t>コウトウ</t>
    </rPh>
    <rPh sb="10" eb="12">
      <t>タイオウ</t>
    </rPh>
    <rPh sb="12" eb="14">
      <t>ジュウテン</t>
    </rPh>
    <rPh sb="14" eb="16">
      <t>シエン</t>
    </rPh>
    <rPh sb="16" eb="18">
      <t>チホウ</t>
    </rPh>
    <rPh sb="18" eb="20">
      <t>ソウセイ</t>
    </rPh>
    <rPh sb="20" eb="22">
      <t>リンジ</t>
    </rPh>
    <rPh sb="22" eb="25">
      <t>コウフキン</t>
    </rPh>
    <rPh sb="25" eb="27">
      <t>ジギョウ</t>
    </rPh>
    <rPh sb="27" eb="29">
      <t>ヒョウカ</t>
    </rPh>
    <phoneticPr fontId="2"/>
  </si>
  <si>
    <t>令和6年度分</t>
    <rPh sb="0" eb="2">
      <t>レイワ</t>
    </rPh>
    <rPh sb="3" eb="5">
      <t>ネンド</t>
    </rPh>
    <rPh sb="5" eb="6">
      <t>ブン</t>
    </rPh>
    <phoneticPr fontId="2"/>
  </si>
  <si>
    <t>物価高騰の影響による廃業は0件であった。</t>
    <rPh sb="0" eb="4">
      <t>ブッカコウトウ</t>
    </rPh>
    <rPh sb="5" eb="7">
      <t>エイキョウ</t>
    </rPh>
    <rPh sb="10" eb="12">
      <t>ハイギョウ</t>
    </rPh>
    <rPh sb="14" eb="15">
      <t>ケン</t>
    </rPh>
    <phoneticPr fontId="2"/>
  </si>
  <si>
    <t>　支給開始は令和６年９月となったが、高支給率で支援を行うことができた。
■低所得世帯への給付金
　支給開始：令和6年9月
　対象世帯数：61世帯
　支給世帯数：61世帯
　支給率：100％
■定額減税を補足する給付
　支給開始：令和6年9月
　対象者数：805人
　支給者数：795人
　支給率：98.8％</t>
    <rPh sb="50" eb="54">
      <t>シキュウカイシ</t>
    </rPh>
    <rPh sb="55" eb="57">
      <t>レイワ</t>
    </rPh>
    <rPh sb="58" eb="59">
      <t>ネン</t>
    </rPh>
    <rPh sb="60" eb="61">
      <t>ガツ</t>
    </rPh>
    <rPh sb="71" eb="73">
      <t>セタイ</t>
    </rPh>
    <rPh sb="83" eb="85">
      <t>セタイ</t>
    </rPh>
    <rPh sb="98" eb="102">
      <t>テイガクゲンゼイ</t>
    </rPh>
    <rPh sb="103" eb="105">
      <t>ホソク</t>
    </rPh>
    <rPh sb="132" eb="133">
      <t>ニン</t>
    </rPh>
    <rPh sb="143" eb="144">
      <t>ニン</t>
    </rPh>
    <phoneticPr fontId="2"/>
  </si>
  <si>
    <t>　高支給率で支援を行うことができた。
■低所得世帯への給付金
　支給開始：令和7年3月
　対象世帯数：428世帯
　支給世帯数：390世帯
　支給率：91.2％
■不足額給付
　支給開始：令和7年9月
　対象者数：478人
　支給者数：474人
　支給率：99.2％</t>
    <rPh sb="21" eb="26">
      <t>テイショトクセタイ</t>
    </rPh>
    <rPh sb="28" eb="30">
      <t>キュウフ</t>
    </rPh>
    <rPh sb="30" eb="31">
      <t>キン</t>
    </rPh>
    <rPh sb="46" eb="50">
      <t>タイショウセタイ</t>
    </rPh>
    <rPh sb="50" eb="51">
      <t>スウ</t>
    </rPh>
    <rPh sb="58" eb="61">
      <t>セタイスウ</t>
    </rPh>
    <rPh sb="65" eb="67">
      <t>セタイ</t>
    </rPh>
    <rPh sb="69" eb="72">
      <t>シキュウリツ</t>
    </rPh>
    <rPh sb="81" eb="84">
      <t>フソクガク</t>
    </rPh>
    <rPh sb="84" eb="86">
      <t>キュウフ</t>
    </rPh>
    <rPh sb="103" eb="104">
      <t>シャ</t>
    </rPh>
    <rPh sb="112" eb="114">
      <t>シキュウ</t>
    </rPh>
    <rPh sb="114" eb="115">
      <t>シャ</t>
    </rPh>
    <rPh sb="120" eb="121">
      <t>ニン</t>
    </rPh>
    <phoneticPr fontId="2"/>
  </si>
  <si>
    <t>①物価高が続く中で低所得世帯への支援を行うことで、低所得の方々の生活を維持する。
②低所得世帯への給付金及び事務費（計画額）
低所得者世帯等への給付　　13,800千円
　（R6非課税世帯460×30千円）
子ども加算　　400千円
　（上記非課税世帯の子ども20名×20千円）
不足額給付　　5,000千円
　（対象者240名（R5年分税情報確定後に納税額がR5定額減税4万円に満たない方に差額給付））
事務費　　3,108千円
　（需用費（事務用品等）、役務費（郵送料等）、業務委託料（システム改修）、人件費（時間外勤務手当））
③低所得世帯への給付金及び事務費（実績額）
低所得者世帯等への給付　　11,700,000円
　（R6非課税世帯390×30,000円）
子ども加算　　280,000円
　（上記非課税世帯の子ども14名×20,000円）
不足額給付　　8,840,000円
　（対象者478人（R5年分税情報確定後に納税額がR5定額減税4万円に満たない方に差額給付））
事務費　3,105,384円
　（需用費48,840円、役務費276,454円、委託料2,766,500円、人件費（時間外勤務手当）13,554円）
④R6非課税世帯（390世帯）、定額減税を補足する給付（うち不足額給付）の対象者数（478人）</t>
    <rPh sb="64" eb="68">
      <t>テイショトクシャ</t>
    </rPh>
    <rPh sb="68" eb="70">
      <t>セタイ</t>
    </rPh>
    <rPh sb="70" eb="71">
      <t>トウ</t>
    </rPh>
    <rPh sb="73" eb="75">
      <t>キュウフ</t>
    </rPh>
    <rPh sb="83" eb="85">
      <t>センエン</t>
    </rPh>
    <rPh sb="90" eb="95">
      <t>ヒカゼイセタイ</t>
    </rPh>
    <rPh sb="101" eb="103">
      <t>センエン</t>
    </rPh>
    <rPh sb="105" eb="106">
      <t>コ</t>
    </rPh>
    <rPh sb="108" eb="110">
      <t>カサン</t>
    </rPh>
    <rPh sb="115" eb="117">
      <t>センエン</t>
    </rPh>
    <rPh sb="122" eb="125">
      <t>ヒカゼイ</t>
    </rPh>
    <rPh sb="125" eb="127">
      <t>セタイ</t>
    </rPh>
    <rPh sb="141" eb="144">
      <t>フソクガク</t>
    </rPh>
    <rPh sb="144" eb="146">
      <t>キュウフ</t>
    </rPh>
    <rPh sb="153" eb="155">
      <t>センエン</t>
    </rPh>
    <rPh sb="168" eb="169">
      <t>ネン</t>
    </rPh>
    <rPh sb="169" eb="170">
      <t>ブン</t>
    </rPh>
    <rPh sb="170" eb="173">
      <t>ゼイジョウホウ</t>
    </rPh>
    <rPh sb="173" eb="176">
      <t>カクテイゴ</t>
    </rPh>
    <rPh sb="205" eb="208">
      <t>ジムヒ</t>
    </rPh>
    <rPh sb="215" eb="217">
      <t>センエン</t>
    </rPh>
    <rPh sb="407" eb="408">
      <t>ニン</t>
    </rPh>
    <rPh sb="474" eb="475">
      <t>エン</t>
    </rPh>
    <rPh sb="486" eb="487">
      <t>エン</t>
    </rPh>
    <rPh sb="500" eb="501">
      <t>エン</t>
    </rPh>
    <rPh sb="506" eb="509">
      <t>ジカンガイ</t>
    </rPh>
    <rPh sb="509" eb="513">
      <t>キンムテアテ</t>
    </rPh>
    <rPh sb="520" eb="521">
      <t>エン</t>
    </rPh>
    <rPh sb="527" eb="530">
      <t>ヒカゼイ</t>
    </rPh>
    <rPh sb="530" eb="532">
      <t>セタイ</t>
    </rPh>
    <rPh sb="569" eb="570">
      <t>ニン</t>
    </rPh>
    <phoneticPr fontId="2"/>
  </si>
  <si>
    <t>①　エネルギー・食料品価格等の物価高騰に直面する町民や事業者支援のため、商品券・飲食券を配布し物価高騰による生活への影響を緩和する。
②　 需用費　　629千円
　　 役務費　　779千円
     負担金補助及び交付金　24,980千円
③
ア　わがとこ応援商品券・食事券10千円を住民に配布することで地域経済の活性化を図る。　24,478,500円
　配布数　2,480人×10,000円（500円×20枚）＝24,800,000円
　使用数　48,957枚×500円＝24,478,500円
イ　上記事業を行うために必要な事務費。　1,632,849円
　需用費（事務用品、商品券の印刷製本費）  534,970円
　役務費（郵送料）　　　　　　　　　　　1,097,879円　
④　地域住民（住民票のあるもの）</t>
    <rPh sb="288" eb="291">
      <t>ジムヨウ</t>
    </rPh>
    <rPh sb="291" eb="292">
      <t>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</si>
</sst>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font>
    <font>
      <sz val="11"/>
      <name val="ＭＳ ゴシック"/>
      <family val="3"/>
    </font>
    <font>
      <sz val="11"/>
      <color theme="1"/>
      <name val="ＭＳ ゴシック"/>
      <family val="3"/>
      <charset val="128"/>
    </font>
    <font>
      <sz val="11"/>
      <name val="ＭＳ ゴシック"/>
      <family val="3"/>
      <charset val="128"/>
    </font>
    <font>
      <sz val="9"/>
      <color indexed="81"/>
      <name val="MS P ゴシック"/>
      <family val="3"/>
      <charset val="128"/>
    </font>
    <font>
      <b/>
      <sz val="9"/>
      <color indexed="81"/>
      <name val="MS P ゴシック"/>
      <family val="3"/>
      <charset val="128"/>
    </font>
    <font>
      <sz val="18"/>
      <color theme="1"/>
      <name val="ＭＳ ゴシック"/>
      <family val="3"/>
      <charset val="128"/>
    </font>
    <font>
      <sz val="11"/>
      <name val="ＭＳ Ｐゴシック"/>
      <family val="3"/>
      <charset val="128"/>
    </font>
    <font>
      <sz val="14"/>
      <name val="ＭＳ Ｐゴシック"/>
      <family val="3"/>
    </font>
    <font>
      <sz val="11"/>
      <name val="Yu Gothic"/>
      <family val="2"/>
      <scheme val="minor"/>
    </font>
    <font>
      <sz val="12"/>
      <name val="ＭＳ ゴシック"/>
      <family val="3"/>
      <charset val="128"/>
    </font>
  </fonts>
  <fills count="3">
    <fill>
      <patternFill patternType="none"/>
    </fill>
    <fill>
      <patternFill patternType="gray125"/>
    </fill>
    <fill>
      <patternFill patternType="solid">
        <fgColor theme="9" tint="0.79998168889431442"/>
        <bgColor indexed="27"/>
      </patternFill>
    </fill>
  </fills>
  <borders count="16">
    <border>
      <left/>
      <right/>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52">
    <xf numFmtId="0" fontId="0" fillId="0" borderId="0" xfId="0"/>
    <xf numFmtId="38" fontId="0" fillId="0" borderId="0" xfId="0" applyNumberFormat="1"/>
    <xf numFmtId="0" fontId="5" fillId="0" borderId="3" xfId="0" applyFont="1" applyBorder="1" applyAlignment="1">
      <alignment vertical="center" wrapText="1"/>
    </xf>
    <xf numFmtId="0" fontId="4" fillId="2" borderId="3"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wrapText="1"/>
    </xf>
    <xf numFmtId="0" fontId="0" fillId="0" borderId="8" xfId="0" applyBorder="1" applyAlignment="1">
      <alignment horizontal="center" vertical="center" wrapText="1"/>
    </xf>
    <xf numFmtId="176" fontId="0" fillId="0" borderId="8" xfId="0" applyNumberFormat="1" applyBorder="1" applyAlignment="1">
      <alignment horizontal="center" vertical="center"/>
    </xf>
    <xf numFmtId="38" fontId="0" fillId="0" borderId="8" xfId="0" applyNumberFormat="1" applyBorder="1" applyAlignment="1">
      <alignment vertical="center"/>
    </xf>
    <xf numFmtId="0" fontId="0" fillId="0" borderId="8" xfId="0" applyBorder="1" applyAlignment="1">
      <alignment vertical="center"/>
    </xf>
    <xf numFmtId="0" fontId="0" fillId="0" borderId="9" xfId="0" applyBorder="1"/>
    <xf numFmtId="38" fontId="10" fillId="0" borderId="3" xfId="1" applyFont="1" applyBorder="1" applyAlignment="1">
      <alignment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0" borderId="0" xfId="0" applyFont="1" applyAlignment="1">
      <alignment horizontal="center" vertical="center"/>
    </xf>
    <xf numFmtId="0" fontId="4" fillId="2" borderId="5"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1"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vertical="center" wrapText="1"/>
    </xf>
    <xf numFmtId="0" fontId="5" fillId="0" borderId="10" xfId="0" applyFont="1" applyBorder="1" applyAlignment="1">
      <alignment vertical="center" wrapText="1"/>
    </xf>
    <xf numFmtId="0" fontId="5" fillId="0" borderId="2" xfId="0" applyFont="1" applyBorder="1" applyAlignment="1">
      <alignment horizontal="center" vertical="center"/>
    </xf>
    <xf numFmtId="0" fontId="6" fillId="0" borderId="3" xfId="0" applyFont="1" applyFill="1" applyBorder="1" applyAlignment="1">
      <alignment vertical="center" wrapText="1"/>
    </xf>
    <xf numFmtId="0" fontId="11" fillId="0" borderId="3" xfId="1" applyNumberFormat="1" applyFont="1" applyFill="1" applyBorder="1" applyAlignment="1" applyProtection="1">
      <alignment vertical="center" wrapText="1"/>
    </xf>
    <xf numFmtId="0" fontId="11" fillId="0" borderId="13" xfId="1" applyNumberFormat="1" applyFont="1" applyFill="1" applyBorder="1" applyAlignment="1" applyProtection="1">
      <alignment vertical="center" wrapText="1"/>
    </xf>
    <xf numFmtId="0" fontId="11" fillId="0" borderId="10" xfId="1" applyNumberFormat="1" applyFont="1" applyFill="1" applyBorder="1" applyAlignment="1" applyProtection="1">
      <alignment vertical="center" wrapText="1"/>
    </xf>
    <xf numFmtId="0" fontId="11" fillId="0" borderId="13" xfId="1" applyNumberFormat="1" applyFont="1" applyFill="1" applyBorder="1" applyAlignment="1" applyProtection="1">
      <alignment horizontal="left" vertical="center" wrapText="1"/>
    </xf>
    <xf numFmtId="0" fontId="11" fillId="0" borderId="10" xfId="1" applyNumberFormat="1" applyFont="1" applyFill="1" applyBorder="1" applyAlignment="1" applyProtection="1">
      <alignment horizontal="left" vertical="center" wrapText="1"/>
    </xf>
    <xf numFmtId="57" fontId="12" fillId="0" borderId="3" xfId="0" applyNumberFormat="1" applyFont="1" applyFill="1" applyBorder="1" applyAlignment="1">
      <alignment horizontal="center" vertical="center"/>
    </xf>
    <xf numFmtId="57" fontId="6" fillId="0" borderId="3" xfId="0" applyNumberFormat="1" applyFont="1" applyFill="1" applyBorder="1" applyAlignment="1">
      <alignment vertical="center" wrapText="1"/>
    </xf>
    <xf numFmtId="38" fontId="6" fillId="0" borderId="3" xfId="1" applyFont="1" applyFill="1" applyBorder="1" applyAlignment="1">
      <alignment vertical="center"/>
    </xf>
    <xf numFmtId="0" fontId="6" fillId="0" borderId="13" xfId="0" applyFont="1" applyFill="1" applyBorder="1" applyAlignment="1">
      <alignment vertical="center" wrapText="1"/>
    </xf>
    <xf numFmtId="57" fontId="12" fillId="0" borderId="13" xfId="0" applyNumberFormat="1" applyFont="1" applyFill="1" applyBorder="1" applyAlignment="1">
      <alignment horizontal="center" vertical="center"/>
    </xf>
    <xf numFmtId="57" fontId="6" fillId="0" borderId="13" xfId="0" applyNumberFormat="1" applyFont="1" applyFill="1" applyBorder="1" applyAlignment="1">
      <alignment vertical="center" wrapText="1"/>
    </xf>
    <xf numFmtId="38" fontId="6" fillId="0" borderId="13" xfId="1" applyFont="1" applyFill="1" applyBorder="1" applyAlignment="1">
      <alignment horizontal="right" vertical="center"/>
    </xf>
    <xf numFmtId="0" fontId="6" fillId="0" borderId="10" xfId="0" applyFont="1" applyFill="1" applyBorder="1" applyAlignment="1">
      <alignment vertical="center" wrapText="1"/>
    </xf>
    <xf numFmtId="57" fontId="12" fillId="0" borderId="10" xfId="0" applyNumberFormat="1" applyFont="1" applyFill="1" applyBorder="1" applyAlignment="1">
      <alignment horizontal="center" vertical="center"/>
    </xf>
    <xf numFmtId="57" fontId="6" fillId="0" borderId="10" xfId="0" applyNumberFormat="1" applyFont="1" applyFill="1" applyBorder="1" applyAlignment="1">
      <alignment vertical="center" wrapText="1"/>
    </xf>
    <xf numFmtId="38" fontId="6" fillId="0" borderId="10" xfId="1" applyFont="1" applyFill="1" applyBorder="1" applyAlignment="1">
      <alignment horizontal="right" vertical="center"/>
    </xf>
    <xf numFmtId="0" fontId="13" fillId="0" borderId="4" xfId="0" applyFont="1" applyFill="1" applyBorder="1" applyAlignment="1">
      <alignment vertical="center" wrapText="1"/>
    </xf>
    <xf numFmtId="0" fontId="13" fillId="0" borderId="14" xfId="0" applyFont="1" applyFill="1" applyBorder="1" applyAlignment="1">
      <alignment vertical="center" wrapText="1"/>
    </xf>
    <xf numFmtId="0" fontId="13" fillId="0" borderId="15" xfId="0" applyFont="1" applyFill="1" applyBorder="1" applyAlignment="1">
      <alignment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view="pageBreakPreview" zoomScale="70" zoomScaleNormal="80" zoomScaleSheetLayoutView="70" workbookViewId="0">
      <pane ySplit="4" topLeftCell="A9" activePane="bottomLeft" state="frozenSplit"/>
      <selection pane="bottomLeft" activeCell="D8" sqref="D8:D9"/>
    </sheetView>
  </sheetViews>
  <sheetFormatPr defaultRowHeight="18.75"/>
  <cols>
    <col min="1" max="1" width="8.875" customWidth="1"/>
    <col min="3" max="3" width="19.875" customWidth="1"/>
    <col min="4" max="4" width="60.625" customWidth="1"/>
    <col min="5" max="7" width="9.5" bestFit="1" customWidth="1"/>
    <col min="8" max="9" width="12.625" customWidth="1"/>
    <col min="10" max="11" width="25.625" customWidth="1"/>
  </cols>
  <sheetData>
    <row r="1" spans="1:14" ht="33.75" customHeight="1">
      <c r="A1" s="14" t="s">
        <v>36</v>
      </c>
      <c r="B1" s="14"/>
      <c r="C1" s="14"/>
      <c r="D1" s="14"/>
      <c r="E1" s="14"/>
      <c r="F1" s="14"/>
      <c r="G1" s="14"/>
      <c r="H1" s="14"/>
      <c r="I1" s="14"/>
      <c r="J1" s="14"/>
    </row>
    <row r="2" spans="1:14" ht="3.95" customHeight="1" thickBot="1">
      <c r="H2" s="1"/>
      <c r="I2" s="1"/>
    </row>
    <row r="3" spans="1:14" ht="24" customHeight="1">
      <c r="A3" s="15" t="s">
        <v>0</v>
      </c>
      <c r="B3" s="17" t="s">
        <v>1</v>
      </c>
      <c r="C3" s="19" t="s">
        <v>2</v>
      </c>
      <c r="D3" s="21" t="s">
        <v>25</v>
      </c>
      <c r="E3" s="19" t="s">
        <v>3</v>
      </c>
      <c r="F3" s="19" t="s">
        <v>4</v>
      </c>
      <c r="G3" s="19" t="s">
        <v>10</v>
      </c>
      <c r="H3" s="23" t="s">
        <v>37</v>
      </c>
      <c r="I3" s="23"/>
      <c r="J3" s="23" t="s">
        <v>8</v>
      </c>
      <c r="K3" s="12" t="s">
        <v>9</v>
      </c>
    </row>
    <row r="4" spans="1:14" ht="72" customHeight="1">
      <c r="A4" s="16"/>
      <c r="B4" s="18"/>
      <c r="C4" s="20"/>
      <c r="D4" s="22"/>
      <c r="E4" s="20"/>
      <c r="F4" s="20"/>
      <c r="G4" s="20"/>
      <c r="H4" s="3" t="s">
        <v>6</v>
      </c>
      <c r="I4" s="3" t="s">
        <v>5</v>
      </c>
      <c r="J4" s="24"/>
      <c r="K4" s="13"/>
    </row>
    <row r="5" spans="1:14" ht="287.25" customHeight="1">
      <c r="A5" s="29">
        <v>1</v>
      </c>
      <c r="B5" s="2" t="s">
        <v>12</v>
      </c>
      <c r="C5" s="2" t="s">
        <v>21</v>
      </c>
      <c r="D5" s="30" t="s">
        <v>35</v>
      </c>
      <c r="E5" s="36" t="s">
        <v>14</v>
      </c>
      <c r="F5" s="36" t="s">
        <v>11</v>
      </c>
      <c r="G5" s="37" t="s">
        <v>22</v>
      </c>
      <c r="H5" s="38">
        <v>2537</v>
      </c>
      <c r="I5" s="38">
        <v>2537</v>
      </c>
      <c r="J5" s="31" t="s">
        <v>16</v>
      </c>
      <c r="K5" s="47" t="s">
        <v>19</v>
      </c>
    </row>
    <row r="6" spans="1:14" ht="204.75" customHeight="1">
      <c r="A6" s="25">
        <v>2</v>
      </c>
      <c r="B6" s="27" t="s">
        <v>12</v>
      </c>
      <c r="C6" s="27" t="s">
        <v>20</v>
      </c>
      <c r="D6" s="39" t="s">
        <v>26</v>
      </c>
      <c r="E6" s="40" t="s">
        <v>15</v>
      </c>
      <c r="F6" s="40" t="s">
        <v>17</v>
      </c>
      <c r="G6" s="41" t="s">
        <v>23</v>
      </c>
      <c r="H6" s="42">
        <f>6100+300+17750-3500+4988-82</f>
        <v>25556</v>
      </c>
      <c r="I6" s="42">
        <v>22174</v>
      </c>
      <c r="J6" s="32" t="s">
        <v>18</v>
      </c>
      <c r="K6" s="48" t="s">
        <v>39</v>
      </c>
    </row>
    <row r="7" spans="1:14" ht="409.5" customHeight="1">
      <c r="A7" s="26"/>
      <c r="B7" s="28"/>
      <c r="C7" s="28"/>
      <c r="D7" s="43"/>
      <c r="E7" s="44"/>
      <c r="F7" s="44"/>
      <c r="G7" s="45"/>
      <c r="H7" s="46"/>
      <c r="I7" s="46"/>
      <c r="J7" s="33"/>
      <c r="K7" s="49"/>
    </row>
    <row r="8" spans="1:14" ht="131.25" customHeight="1">
      <c r="A8" s="25">
        <v>7</v>
      </c>
      <c r="B8" s="27" t="s">
        <v>12</v>
      </c>
      <c r="C8" s="27" t="s">
        <v>24</v>
      </c>
      <c r="D8" s="39" t="s">
        <v>41</v>
      </c>
      <c r="E8" s="40" t="s">
        <v>27</v>
      </c>
      <c r="F8" s="40" t="s">
        <v>28</v>
      </c>
      <c r="G8" s="41" t="s">
        <v>29</v>
      </c>
      <c r="H8" s="42">
        <f>11700+280+8840+3105</f>
        <v>23925</v>
      </c>
      <c r="I8" s="42">
        <v>15090</v>
      </c>
      <c r="J8" s="34" t="s">
        <v>30</v>
      </c>
      <c r="K8" s="50" t="s">
        <v>40</v>
      </c>
      <c r="M8" s="1"/>
      <c r="N8" s="1"/>
    </row>
    <row r="9" spans="1:14" ht="408.75" customHeight="1">
      <c r="A9" s="26"/>
      <c r="B9" s="28"/>
      <c r="C9" s="28"/>
      <c r="D9" s="43"/>
      <c r="E9" s="44"/>
      <c r="F9" s="44"/>
      <c r="G9" s="45"/>
      <c r="H9" s="46"/>
      <c r="I9" s="46"/>
      <c r="J9" s="35"/>
      <c r="K9" s="51"/>
      <c r="M9" s="1"/>
      <c r="N9" s="1"/>
    </row>
    <row r="10" spans="1:14" ht="306" customHeight="1" thickBot="1">
      <c r="A10" s="29">
        <v>12</v>
      </c>
      <c r="B10" s="2" t="s">
        <v>31</v>
      </c>
      <c r="C10" s="11" t="s">
        <v>32</v>
      </c>
      <c r="D10" s="30" t="s">
        <v>42</v>
      </c>
      <c r="E10" s="36" t="s">
        <v>27</v>
      </c>
      <c r="F10" s="36" t="s">
        <v>33</v>
      </c>
      <c r="G10" s="37" t="s">
        <v>34</v>
      </c>
      <c r="H10" s="38">
        <f>24478+1633</f>
        <v>26111</v>
      </c>
      <c r="I10" s="38">
        <v>22284</v>
      </c>
      <c r="J10" s="31" t="s">
        <v>13</v>
      </c>
      <c r="K10" s="47" t="s">
        <v>38</v>
      </c>
    </row>
    <row r="11" spans="1:14" ht="48.75" customHeight="1" thickTop="1" thickBot="1">
      <c r="A11" s="4"/>
      <c r="B11" s="5"/>
      <c r="C11" s="5"/>
      <c r="D11" s="6" t="s">
        <v>7</v>
      </c>
      <c r="E11" s="7"/>
      <c r="F11" s="7"/>
      <c r="G11" s="7"/>
      <c r="H11" s="8">
        <f>SUM(H5:H10)</f>
        <v>78129</v>
      </c>
      <c r="I11" s="8">
        <f>SUM(I5:I10)</f>
        <v>62085</v>
      </c>
      <c r="J11" s="9"/>
      <c r="K11" s="10"/>
    </row>
    <row r="12" spans="1:14">
      <c r="H12" s="1"/>
      <c r="I12" s="1"/>
    </row>
  </sheetData>
  <autoFilter ref="A4:J12" xr:uid="{00000000-0001-0000-0000-000000000000}"/>
  <mergeCells count="33">
    <mergeCell ref="K6:K7"/>
    <mergeCell ref="A8:A9"/>
    <mergeCell ref="B8:B9"/>
    <mergeCell ref="C8:C9"/>
    <mergeCell ref="D8:D9"/>
    <mergeCell ref="E8:E9"/>
    <mergeCell ref="F8:F9"/>
    <mergeCell ref="G8:G9"/>
    <mergeCell ref="H8:H9"/>
    <mergeCell ref="I8:I9"/>
    <mergeCell ref="J8:J9"/>
    <mergeCell ref="K8:K9"/>
    <mergeCell ref="F6:F7"/>
    <mergeCell ref="G6:G7"/>
    <mergeCell ref="H6:H7"/>
    <mergeCell ref="I6:I7"/>
    <mergeCell ref="J6:J7"/>
    <mergeCell ref="A6:A7"/>
    <mergeCell ref="B6:B7"/>
    <mergeCell ref="C6:C7"/>
    <mergeCell ref="D6:D7"/>
    <mergeCell ref="E6:E7"/>
    <mergeCell ref="K3:K4"/>
    <mergeCell ref="A1:J1"/>
    <mergeCell ref="A3:A4"/>
    <mergeCell ref="B3:B4"/>
    <mergeCell ref="C3:C4"/>
    <mergeCell ref="D3:D4"/>
    <mergeCell ref="E3:E4"/>
    <mergeCell ref="F3:F4"/>
    <mergeCell ref="H3:I3"/>
    <mergeCell ref="G3:G4"/>
    <mergeCell ref="J3:J4"/>
  </mergeCells>
  <phoneticPr fontId="2"/>
  <pageMargins left="0.70866141732283472" right="0.70866141732283472" top="0.74803149606299213" bottom="0.74803149606299213" header="0.31496062992125984" footer="0.31496062992125984"/>
  <pageSetup paperSize="9" scale="36" fitToHeight="6"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河内 祐介</dc:creator>
  <cp:lastModifiedBy>河内 祐介</cp:lastModifiedBy>
  <cp:lastPrinted>2026-01-20T23:53:36Z</cp:lastPrinted>
  <dcterms:created xsi:type="dcterms:W3CDTF">2015-06-05T18:19:34Z</dcterms:created>
  <dcterms:modified xsi:type="dcterms:W3CDTF">2026-01-20T23:53:38Z</dcterms:modified>
</cp:coreProperties>
</file>